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899C9086-67A9-5B14-2C2D-5A8001700F7D}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Joe\Desktop\Dateien\Laufen-im-Rheinland\"/>
    </mc:Choice>
  </mc:AlternateContent>
  <xr:revisionPtr revIDLastSave="0" documentId="8_{8C027717-8091-4A9A-9962-CB50780D069D}" xr6:coauthVersionLast="47" xr6:coauthVersionMax="47" xr10:uidLastSave="{00000000-0000-0000-0000-000000000000}"/>
  <bookViews>
    <workbookView xWindow="-108" yWindow="-108" windowWidth="23256" windowHeight="12456" tabRatio="778" activeTab="1" xr2:uid="{F7E82C5A-35AE-2D45-BC46-54205F20CF89}"/>
  </bookViews>
  <sheets>
    <sheet name="Ergebnisse W online" sheetId="8" r:id="rId1"/>
    <sheet name="Ergebnisse M online" sheetId="7" r:id="rId2"/>
  </sheets>
  <definedNames>
    <definedName name="_xleta.IF" hidden="1" xlm="1">#NAME?</definedName>
    <definedName name="_xlnm.Print_Titles" localSheetId="1">'Ergebnisse M online'!$1:$1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6" i="8" l="1"/>
  <c r="K66" i="8"/>
  <c r="I66" i="8"/>
  <c r="H66" i="8"/>
  <c r="C179" i="8"/>
  <c r="E66" i="8" s="1"/>
  <c r="M65" i="8"/>
  <c r="K65" i="8"/>
  <c r="I65" i="8"/>
  <c r="H65" i="8"/>
  <c r="C178" i="8"/>
  <c r="E65" i="8" s="1"/>
  <c r="M64" i="8"/>
  <c r="K64" i="8"/>
  <c r="I64" i="8"/>
  <c r="H64" i="8"/>
  <c r="C177" i="8"/>
  <c r="E64" i="8" s="1"/>
  <c r="M63" i="8"/>
  <c r="K63" i="8"/>
  <c r="I63" i="8"/>
  <c r="H63" i="8"/>
  <c r="C176" i="8"/>
  <c r="E63" i="8" s="1"/>
  <c r="M62" i="8"/>
  <c r="K62" i="8"/>
  <c r="I62" i="8"/>
  <c r="H62" i="8"/>
  <c r="C175" i="8"/>
  <c r="E62" i="8" s="1"/>
  <c r="F62" i="8" s="1"/>
  <c r="M61" i="8"/>
  <c r="K61" i="8"/>
  <c r="I61" i="8"/>
  <c r="H61" i="8"/>
  <c r="C174" i="8"/>
  <c r="E61" i="8" s="1"/>
  <c r="L61" i="8" s="1"/>
  <c r="M60" i="8"/>
  <c r="K60" i="8"/>
  <c r="I60" i="8"/>
  <c r="H60" i="8"/>
  <c r="C173" i="8"/>
  <c r="E60" i="8" s="1"/>
  <c r="M59" i="8"/>
  <c r="K59" i="8"/>
  <c r="I59" i="8"/>
  <c r="H59" i="8"/>
  <c r="C172" i="8"/>
  <c r="E59" i="8" s="1"/>
  <c r="M58" i="8"/>
  <c r="K58" i="8"/>
  <c r="I58" i="8"/>
  <c r="H58" i="8"/>
  <c r="C171" i="8"/>
  <c r="E58" i="8" s="1"/>
  <c r="M57" i="8"/>
  <c r="K57" i="8"/>
  <c r="I57" i="8"/>
  <c r="H57" i="8"/>
  <c r="C170" i="8"/>
  <c r="E57" i="8" s="1"/>
  <c r="M56" i="8"/>
  <c r="K56" i="8"/>
  <c r="I56" i="8"/>
  <c r="H56" i="8"/>
  <c r="C169" i="8"/>
  <c r="E56" i="8" s="1"/>
  <c r="M55" i="8"/>
  <c r="K55" i="8"/>
  <c r="I55" i="8"/>
  <c r="H55" i="8"/>
  <c r="C168" i="8"/>
  <c r="E55" i="8" s="1"/>
  <c r="C167" i="8"/>
  <c r="C166" i="8"/>
  <c r="C165" i="8"/>
  <c r="C164" i="8"/>
  <c r="C163" i="8"/>
  <c r="C162" i="8"/>
  <c r="C161" i="8"/>
  <c r="C160" i="8"/>
  <c r="C159" i="8"/>
  <c r="C158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C145" i="8"/>
  <c r="C144" i="8"/>
  <c r="C143" i="8"/>
  <c r="C142" i="8"/>
  <c r="C141" i="8"/>
  <c r="C140" i="8"/>
  <c r="C139" i="8"/>
  <c r="C138" i="8"/>
  <c r="C137" i="8"/>
  <c r="C136" i="8"/>
  <c r="C135" i="8"/>
  <c r="C134" i="8"/>
  <c r="C133" i="8"/>
  <c r="C132" i="8"/>
  <c r="C131" i="8"/>
  <c r="C130" i="8"/>
  <c r="C129" i="8"/>
  <c r="C128" i="8"/>
  <c r="C127" i="8"/>
  <c r="C126" i="8"/>
  <c r="C125" i="8"/>
  <c r="C124" i="8"/>
  <c r="C123" i="8"/>
  <c r="C122" i="8"/>
  <c r="C121" i="8"/>
  <c r="C120" i="8"/>
  <c r="C119" i="8"/>
  <c r="C118" i="8"/>
  <c r="C117" i="8"/>
  <c r="C116" i="8"/>
  <c r="C115" i="8"/>
  <c r="C114" i="8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L155" i="7"/>
  <c r="J155" i="7"/>
  <c r="I155" i="7"/>
  <c r="H155" i="7"/>
  <c r="G155" i="7"/>
  <c r="C155" i="7"/>
  <c r="L154" i="7"/>
  <c r="J154" i="7"/>
  <c r="I154" i="7"/>
  <c r="H154" i="7"/>
  <c r="G154" i="7"/>
  <c r="C154" i="7"/>
  <c r="L153" i="7"/>
  <c r="J153" i="7"/>
  <c r="I153" i="7"/>
  <c r="H153" i="7"/>
  <c r="G153" i="7"/>
  <c r="C153" i="7"/>
  <c r="L152" i="7"/>
  <c r="J152" i="7"/>
  <c r="I152" i="7"/>
  <c r="H152" i="7"/>
  <c r="G152" i="7"/>
  <c r="C152" i="7"/>
  <c r="L151" i="7"/>
  <c r="J151" i="7"/>
  <c r="I151" i="7"/>
  <c r="H151" i="7"/>
  <c r="G151" i="7"/>
  <c r="C151" i="7"/>
  <c r="L150" i="7"/>
  <c r="J150" i="7"/>
  <c r="I150" i="7"/>
  <c r="H150" i="7"/>
  <c r="G150" i="7"/>
  <c r="C150" i="7"/>
  <c r="L149" i="7"/>
  <c r="J149" i="7"/>
  <c r="I149" i="7"/>
  <c r="H149" i="7"/>
  <c r="G149" i="7"/>
  <c r="C149" i="7"/>
  <c r="L148" i="7"/>
  <c r="J148" i="7"/>
  <c r="I148" i="7"/>
  <c r="H148" i="7"/>
  <c r="G148" i="7"/>
  <c r="C148" i="7"/>
  <c r="L147" i="7"/>
  <c r="J147" i="7"/>
  <c r="I147" i="7"/>
  <c r="H147" i="7"/>
  <c r="G147" i="7"/>
  <c r="C147" i="7"/>
  <c r="L146" i="7"/>
  <c r="J146" i="7"/>
  <c r="I146" i="7"/>
  <c r="H146" i="7"/>
  <c r="G146" i="7"/>
  <c r="C146" i="7"/>
  <c r="L145" i="7"/>
  <c r="J145" i="7"/>
  <c r="I145" i="7"/>
  <c r="H145" i="7"/>
  <c r="G145" i="7"/>
  <c r="C145" i="7"/>
  <c r="L144" i="7"/>
  <c r="J144" i="7"/>
  <c r="I144" i="7"/>
  <c r="H144" i="7"/>
  <c r="G144" i="7"/>
  <c r="C144" i="7"/>
  <c r="L143" i="7"/>
  <c r="J143" i="7"/>
  <c r="I143" i="7"/>
  <c r="H143" i="7"/>
  <c r="G143" i="7"/>
  <c r="C143" i="7"/>
  <c r="L142" i="7"/>
  <c r="J142" i="7"/>
  <c r="I142" i="7"/>
  <c r="H142" i="7"/>
  <c r="G142" i="7"/>
  <c r="C142" i="7"/>
  <c r="L141" i="7"/>
  <c r="J141" i="7"/>
  <c r="I141" i="7"/>
  <c r="H141" i="7"/>
  <c r="G141" i="7"/>
  <c r="C141" i="7"/>
  <c r="L140" i="7"/>
  <c r="J140" i="7"/>
  <c r="I140" i="7"/>
  <c r="H140" i="7"/>
  <c r="G140" i="7"/>
  <c r="C140" i="7"/>
  <c r="L139" i="7"/>
  <c r="J139" i="7"/>
  <c r="I139" i="7"/>
  <c r="H139" i="7"/>
  <c r="G139" i="7"/>
  <c r="C139" i="7"/>
  <c r="L138" i="7"/>
  <c r="J138" i="7"/>
  <c r="I138" i="7"/>
  <c r="H138" i="7"/>
  <c r="G138" i="7"/>
  <c r="C138" i="7"/>
  <c r="L137" i="7"/>
  <c r="J137" i="7"/>
  <c r="I137" i="7"/>
  <c r="H137" i="7"/>
  <c r="G137" i="7"/>
  <c r="C137" i="7"/>
  <c r="L136" i="7"/>
  <c r="J136" i="7"/>
  <c r="I136" i="7"/>
  <c r="H136" i="7"/>
  <c r="G136" i="7"/>
  <c r="C136" i="7"/>
  <c r="L135" i="7"/>
  <c r="J135" i="7"/>
  <c r="I135" i="7"/>
  <c r="H135" i="7"/>
  <c r="G135" i="7"/>
  <c r="C135" i="7"/>
  <c r="L134" i="7"/>
  <c r="J134" i="7"/>
  <c r="I134" i="7"/>
  <c r="H134" i="7"/>
  <c r="G134" i="7"/>
  <c r="C134" i="7"/>
  <c r="L133" i="7"/>
  <c r="J133" i="7"/>
  <c r="I133" i="7"/>
  <c r="H133" i="7"/>
  <c r="G133" i="7"/>
  <c r="C133" i="7"/>
  <c r="L132" i="7"/>
  <c r="J132" i="7"/>
  <c r="I132" i="7"/>
  <c r="H132" i="7"/>
  <c r="G132" i="7"/>
  <c r="C132" i="7"/>
  <c r="L131" i="7"/>
  <c r="J131" i="7"/>
  <c r="I131" i="7"/>
  <c r="H131" i="7"/>
  <c r="G131" i="7"/>
  <c r="C131" i="7"/>
  <c r="L130" i="7"/>
  <c r="J130" i="7"/>
  <c r="I130" i="7"/>
  <c r="H130" i="7"/>
  <c r="G130" i="7"/>
  <c r="C130" i="7"/>
  <c r="L129" i="7"/>
  <c r="J129" i="7"/>
  <c r="I129" i="7"/>
  <c r="H129" i="7"/>
  <c r="G129" i="7"/>
  <c r="C129" i="7"/>
  <c r="L128" i="7"/>
  <c r="J128" i="7"/>
  <c r="I128" i="7"/>
  <c r="H128" i="7"/>
  <c r="G128" i="7"/>
  <c r="C128" i="7"/>
  <c r="L127" i="7"/>
  <c r="J127" i="7"/>
  <c r="I127" i="7"/>
  <c r="H127" i="7"/>
  <c r="G127" i="7"/>
  <c r="C127" i="7"/>
  <c r="L126" i="7"/>
  <c r="J126" i="7"/>
  <c r="I126" i="7"/>
  <c r="H126" i="7"/>
  <c r="G126" i="7"/>
  <c r="C126" i="7"/>
  <c r="L125" i="7"/>
  <c r="J125" i="7"/>
  <c r="I125" i="7"/>
  <c r="H125" i="7"/>
  <c r="G125" i="7"/>
  <c r="C125" i="7"/>
  <c r="L124" i="7"/>
  <c r="J124" i="7"/>
  <c r="I124" i="7"/>
  <c r="H124" i="7"/>
  <c r="G124" i="7"/>
  <c r="C124" i="7"/>
  <c r="L123" i="7"/>
  <c r="J123" i="7"/>
  <c r="I123" i="7"/>
  <c r="H123" i="7"/>
  <c r="G123" i="7"/>
  <c r="C123" i="7"/>
  <c r="L122" i="7"/>
  <c r="J122" i="7"/>
  <c r="I122" i="7"/>
  <c r="H122" i="7"/>
  <c r="G122" i="7"/>
  <c r="C122" i="7"/>
  <c r="L121" i="7"/>
  <c r="J121" i="7"/>
  <c r="I121" i="7"/>
  <c r="H121" i="7"/>
  <c r="G121" i="7"/>
  <c r="C121" i="7"/>
  <c r="L120" i="7"/>
  <c r="J120" i="7"/>
  <c r="I120" i="7"/>
  <c r="H120" i="7"/>
  <c r="G120" i="7"/>
  <c r="C120" i="7"/>
  <c r="L119" i="7"/>
  <c r="J119" i="7"/>
  <c r="I119" i="7"/>
  <c r="H119" i="7"/>
  <c r="G119" i="7"/>
  <c r="C119" i="7"/>
  <c r="L118" i="7"/>
  <c r="J118" i="7"/>
  <c r="I118" i="7"/>
  <c r="H118" i="7"/>
  <c r="G118" i="7"/>
  <c r="C118" i="7"/>
  <c r="E118" i="7" s="1"/>
  <c r="K118" i="7" s="1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E119" i="7" l="1"/>
  <c r="K119" i="7" s="1"/>
  <c r="E120" i="7"/>
  <c r="E121" i="7" s="1"/>
  <c r="F119" i="7"/>
  <c r="F56" i="8"/>
  <c r="L56" i="8"/>
  <c r="L58" i="8"/>
  <c r="F58" i="8"/>
  <c r="F65" i="8"/>
  <c r="L65" i="8"/>
  <c r="L63" i="8"/>
  <c r="F63" i="8"/>
  <c r="F59" i="8"/>
  <c r="L59" i="8"/>
  <c r="L55" i="8"/>
  <c r="F55" i="8"/>
  <c r="L64" i="8"/>
  <c r="F64" i="8"/>
  <c r="L60" i="8"/>
  <c r="F60" i="8"/>
  <c r="L66" i="8"/>
  <c r="F66" i="8"/>
  <c r="L57" i="8"/>
  <c r="F57" i="8"/>
  <c r="L62" i="8"/>
  <c r="F61" i="8"/>
  <c r="F118" i="7"/>
  <c r="F120" i="7"/>
  <c r="K120" i="7" l="1"/>
  <c r="E122" i="7"/>
  <c r="K121" i="7"/>
  <c r="F121" i="7"/>
  <c r="F122" i="7" l="1"/>
  <c r="E123" i="7"/>
  <c r="K122" i="7"/>
  <c r="K123" i="7" l="1"/>
  <c r="F123" i="7"/>
  <c r="E124" i="7"/>
  <c r="K124" i="7" l="1"/>
  <c r="E125" i="7"/>
  <c r="F124" i="7"/>
  <c r="F125" i="7" l="1"/>
  <c r="E126" i="7"/>
  <c r="K125" i="7"/>
  <c r="F126" i="7" l="1"/>
  <c r="K126" i="7"/>
  <c r="E127" i="7"/>
  <c r="F127" i="7" l="1"/>
  <c r="K127" i="7"/>
  <c r="E128" i="7"/>
  <c r="K128" i="7" l="1"/>
  <c r="E129" i="7"/>
  <c r="F128" i="7"/>
  <c r="E130" i="7" l="1"/>
  <c r="K129" i="7"/>
  <c r="F129" i="7"/>
  <c r="F130" i="7" l="1"/>
  <c r="E131" i="7"/>
  <c r="K130" i="7"/>
  <c r="K131" i="7" l="1"/>
  <c r="E132" i="7"/>
  <c r="F131" i="7"/>
  <c r="K132" i="7" l="1"/>
  <c r="F132" i="7"/>
  <c r="E133" i="7"/>
  <c r="K133" i="7" l="1"/>
  <c r="F133" i="7"/>
  <c r="E134" i="7"/>
  <c r="F134" i="7" l="1"/>
  <c r="K134" i="7"/>
  <c r="E135" i="7"/>
  <c r="K135" i="7" l="1"/>
  <c r="E136" i="7"/>
  <c r="F135" i="7"/>
  <c r="K136" i="7" l="1"/>
  <c r="E137" i="7"/>
  <c r="F136" i="7"/>
  <c r="E138" i="7" l="1"/>
  <c r="K137" i="7"/>
  <c r="F137" i="7"/>
  <c r="F138" i="7" l="1"/>
  <c r="K138" i="7"/>
  <c r="E139" i="7"/>
  <c r="K139" i="7" l="1"/>
  <c r="E140" i="7"/>
  <c r="F139" i="7"/>
  <c r="K140" i="7" l="1"/>
  <c r="E141" i="7"/>
  <c r="F140" i="7"/>
  <c r="K141" i="7" l="1"/>
  <c r="E142" i="7"/>
  <c r="F141" i="7"/>
  <c r="F142" i="7" l="1"/>
  <c r="K142" i="7"/>
  <c r="E143" i="7"/>
  <c r="K143" i="7" l="1"/>
  <c r="E144" i="7"/>
  <c r="F143" i="7"/>
  <c r="K144" i="7" l="1"/>
  <c r="E145" i="7"/>
  <c r="F144" i="7"/>
  <c r="F145" i="7" l="1"/>
  <c r="E146" i="7"/>
  <c r="K145" i="7"/>
  <c r="F146" i="7" l="1"/>
  <c r="K146" i="7"/>
  <c r="E147" i="7"/>
  <c r="K147" i="7" l="1"/>
  <c r="F147" i="7"/>
  <c r="E148" i="7"/>
  <c r="K148" i="7" l="1"/>
  <c r="F148" i="7"/>
  <c r="E149" i="7"/>
  <c r="K149" i="7" l="1"/>
  <c r="F149" i="7"/>
  <c r="E150" i="7"/>
  <c r="E151" i="7" l="1"/>
  <c r="K150" i="7"/>
  <c r="F150" i="7"/>
  <c r="E152" i="7" l="1"/>
  <c r="K151" i="7"/>
  <c r="F151" i="7"/>
  <c r="K152" i="7" l="1"/>
  <c r="E153" i="7"/>
  <c r="F152" i="7"/>
  <c r="K153" i="7" l="1"/>
  <c r="E154" i="7"/>
  <c r="F153" i="7"/>
  <c r="E155" i="7" l="1"/>
  <c r="K154" i="7"/>
  <c r="F154" i="7"/>
  <c r="K155" i="7" l="1"/>
  <c r="F155" i="7"/>
</calcChain>
</file>

<file path=xl/sharedStrings.xml><?xml version="1.0" encoding="utf-8"?>
<sst xmlns="http://schemas.openxmlformats.org/spreadsheetml/2006/main" count="680" uniqueCount="258">
  <si>
    <t>SNr</t>
  </si>
  <si>
    <t>Einlaufzeit</t>
  </si>
  <si>
    <t>Startzeit</t>
  </si>
  <si>
    <t>Kommentar</t>
  </si>
  <si>
    <t>Startzeit löschen und grüne Zelle ändern um zu starten</t>
  </si>
  <si>
    <t>d</t>
  </si>
  <si>
    <t>Zeit</t>
  </si>
  <si>
    <t>Name</t>
  </si>
  <si>
    <t>Geschlecht</t>
  </si>
  <si>
    <t>M40</t>
  </si>
  <si>
    <t>M30</t>
  </si>
  <si>
    <t>W30</t>
  </si>
  <si>
    <t>AK</t>
  </si>
  <si>
    <t>Windhagen</t>
  </si>
  <si>
    <t>W35</t>
  </si>
  <si>
    <t>M45</t>
  </si>
  <si>
    <t>LT Ennert</t>
  </si>
  <si>
    <t>M50</t>
  </si>
  <si>
    <t>Köln</t>
  </si>
  <si>
    <t>WHK</t>
  </si>
  <si>
    <t>M35</t>
  </si>
  <si>
    <t>Oberkasseler WSV</t>
  </si>
  <si>
    <t>TuS Kreuzweingarten-Rheder</t>
  </si>
  <si>
    <t>MHK</t>
  </si>
  <si>
    <t>Euskirchen</t>
  </si>
  <si>
    <t>HSC Gamlen</t>
  </si>
  <si>
    <t>M55</t>
  </si>
  <si>
    <t>Hennef</t>
  </si>
  <si>
    <t>SG Neuhäusel</t>
  </si>
  <si>
    <t>Bochum</t>
  </si>
  <si>
    <t>SV Adler Weseke</t>
  </si>
  <si>
    <t>M60</t>
  </si>
  <si>
    <t>1. FC Lattenknaller 09</t>
  </si>
  <si>
    <t>Absolute Run Laufladen Bonn</t>
  </si>
  <si>
    <t>LT Grafschaft</t>
  </si>
  <si>
    <t>LT Siebengebirge</t>
  </si>
  <si>
    <t>Brühler TV 1879</t>
  </si>
  <si>
    <t>Bermuda Dreieck</t>
  </si>
  <si>
    <t>Bruchsal</t>
  </si>
  <si>
    <t>DreamTeam</t>
  </si>
  <si>
    <t>W60</t>
  </si>
  <si>
    <t>Rolandseck</t>
  </si>
  <si>
    <t>W55</t>
  </si>
  <si>
    <t>Vegane Hasen</t>
  </si>
  <si>
    <t>Scuderia Peter Reuter</t>
  </si>
  <si>
    <t>Düsseldorf</t>
  </si>
  <si>
    <t>MJU18</t>
  </si>
  <si>
    <t>Bonn</t>
  </si>
  <si>
    <t>Hübingen</t>
  </si>
  <si>
    <t>MJU16</t>
  </si>
  <si>
    <t>W40</t>
  </si>
  <si>
    <t>Bundeswehr</t>
  </si>
  <si>
    <t>WJU18</t>
  </si>
  <si>
    <t>W45</t>
  </si>
  <si>
    <t>MaJu SRL-United e.V.</t>
  </si>
  <si>
    <t>Gneven II</t>
  </si>
  <si>
    <t>LG Rhein-Wied</t>
  </si>
  <si>
    <t>Wehrheim</t>
  </si>
  <si>
    <t>Meckenheimer SV</t>
  </si>
  <si>
    <t>bevegt.de</t>
  </si>
  <si>
    <t>SG Holzheim</t>
  </si>
  <si>
    <t>M65</t>
  </si>
  <si>
    <t>Bad Godesberg</t>
  </si>
  <si>
    <t>TSV Bayer 04 Leverkusen</t>
  </si>
  <si>
    <t>Aleph Racing Team</t>
  </si>
  <si>
    <t>Adendorf</t>
  </si>
  <si>
    <t>W50</t>
  </si>
  <si>
    <t>Overath</t>
  </si>
  <si>
    <t>Eitorf</t>
  </si>
  <si>
    <t>Königswinter</t>
  </si>
  <si>
    <t>Wachtberg</t>
  </si>
  <si>
    <t>Apolda</t>
  </si>
  <si>
    <t>Kaarst</t>
  </si>
  <si>
    <t>Swisttal</t>
  </si>
  <si>
    <t>Sanctuary Runners</t>
  </si>
  <si>
    <t>LC Euskirchen</t>
  </si>
  <si>
    <t>Wuppertal</t>
  </si>
  <si>
    <t>Neustadt/Wied</t>
  </si>
  <si>
    <t>Trier</t>
  </si>
  <si>
    <t>Aachen</t>
  </si>
  <si>
    <t>Team Kölsche Meile</t>
  </si>
  <si>
    <t>Gaffel Lauffreunde</t>
  </si>
  <si>
    <t>Dürener TV 1847</t>
  </si>
  <si>
    <t>Run for fun</t>
  </si>
  <si>
    <t>Siegburg</t>
  </si>
  <si>
    <t>LT Recklinghausen</t>
  </si>
  <si>
    <t>Team flott</t>
  </si>
  <si>
    <t>M70</t>
  </si>
  <si>
    <t>Verein</t>
  </si>
  <si>
    <t>Astrid Albers</t>
  </si>
  <si>
    <t>Björn Albers</t>
  </si>
  <si>
    <t>Sascha Alda</t>
  </si>
  <si>
    <t>Maria Altmann</t>
  </si>
  <si>
    <t>Ron Altmann</t>
  </si>
  <si>
    <t>Schahab Aminikia</t>
  </si>
  <si>
    <t>Julian Arnold</t>
  </si>
  <si>
    <t>Patrick  Basitta</t>
  </si>
  <si>
    <t>Daniel Bauer</t>
  </si>
  <si>
    <t>Oliver Baumert</t>
  </si>
  <si>
    <t>Ivo Baumgart</t>
  </si>
  <si>
    <t>Gustav Beck</t>
  </si>
  <si>
    <t>Andre  Beisel</t>
  </si>
  <si>
    <t>Leonie Bensch</t>
  </si>
  <si>
    <t>Klara Bestenlehner</t>
  </si>
  <si>
    <t>Josef Böcker</t>
  </si>
  <si>
    <t>Jonas Böcker</t>
  </si>
  <si>
    <t>Michael Bolte</t>
  </si>
  <si>
    <t>Michael Brang</t>
  </si>
  <si>
    <t>Thomas Braun</t>
  </si>
  <si>
    <t>Ulrich Breidenbach</t>
  </si>
  <si>
    <t>Christian Brünisholz</t>
  </si>
  <si>
    <t>Patricia Büchner</t>
  </si>
  <si>
    <t>Sandra Buxel</t>
  </si>
  <si>
    <t>Simone Cabalo</t>
  </si>
  <si>
    <t>Luiza Cioflec</t>
  </si>
  <si>
    <t>Rüdiger Clemens</t>
  </si>
  <si>
    <t>Claudius Clemens</t>
  </si>
  <si>
    <t>Hanna Clemens</t>
  </si>
  <si>
    <t>Franziska Dorothea Commentz</t>
  </si>
  <si>
    <t>Felicia Copprian</t>
  </si>
  <si>
    <t>Jörg Darscheid</t>
  </si>
  <si>
    <t>Youssef El Mouzakki</t>
  </si>
  <si>
    <t>Evan Gabriel Elenberger</t>
  </si>
  <si>
    <t>Anna Engelhard</t>
  </si>
  <si>
    <t>Lutz Engelsing</t>
  </si>
  <si>
    <t>Alina Erzbach</t>
  </si>
  <si>
    <t>Sebastian Evertz</t>
  </si>
  <si>
    <t>Mika Fahl</t>
  </si>
  <si>
    <t>Grzegorz Ficht</t>
  </si>
  <si>
    <t>Jonas Fine</t>
  </si>
  <si>
    <t>Georg Foustanas</t>
  </si>
  <si>
    <t>Lukas Frandrup</t>
  </si>
  <si>
    <t>Carlotta Frank</t>
  </si>
  <si>
    <t>Nils Frenkel</t>
  </si>
  <si>
    <t>Judith Frenzel</t>
  </si>
  <si>
    <t>Mirko Fritzlar</t>
  </si>
  <si>
    <t>Severin Leon Nikolaus Giesswein</t>
  </si>
  <si>
    <t>Olga Goebel</t>
  </si>
  <si>
    <t>Felix Gräber</t>
  </si>
  <si>
    <t>Robert Groß</t>
  </si>
  <si>
    <t>Gerhard Grün</t>
  </si>
  <si>
    <t>Annabelle Haag</t>
  </si>
  <si>
    <t>Sven Hatzfeld</t>
  </si>
  <si>
    <t>Valerie Hauer</t>
  </si>
  <si>
    <t>Sven Heck</t>
  </si>
  <si>
    <t>Anno Heimerzheim</t>
  </si>
  <si>
    <t>Eva Held-Hölker</t>
  </si>
  <si>
    <t>Julia Hennerkes</t>
  </si>
  <si>
    <t>Niklas Heuser</t>
  </si>
  <si>
    <t>Jürgen Hillen</t>
  </si>
  <si>
    <t>David Hinz</t>
  </si>
  <si>
    <t>Franz Hofner</t>
  </si>
  <si>
    <t>Axel Horst</t>
  </si>
  <si>
    <t>Johanna Inhester</t>
  </si>
  <si>
    <t>Anthony Janssen</t>
  </si>
  <si>
    <t>Wolfgang Jedwabny</t>
  </si>
  <si>
    <t>Elmar Johnen</t>
  </si>
  <si>
    <t>Fabian Kaulbach</t>
  </si>
  <si>
    <t>Michelle Keplin</t>
  </si>
  <si>
    <t>Daniel  Klein</t>
  </si>
  <si>
    <t>Ingo Kleine</t>
  </si>
  <si>
    <t>Annette Klick</t>
  </si>
  <si>
    <t>Leonie Knispel</t>
  </si>
  <si>
    <t>Nikola Kopun</t>
  </si>
  <si>
    <t>Christopher Korb</t>
  </si>
  <si>
    <t>Jan Körkemeyer</t>
  </si>
  <si>
    <t>Jana Kückelhaus-Scholz</t>
  </si>
  <si>
    <t>Öczan Kurt</t>
  </si>
  <si>
    <t>Gabriel Kusserow</t>
  </si>
  <si>
    <t>Jannik Kutscher</t>
  </si>
  <si>
    <t>Christina Kutz</t>
  </si>
  <si>
    <t>Noah Leier</t>
  </si>
  <si>
    <t>Daniela Lindenthal</t>
  </si>
  <si>
    <t>Klaus Linnert</t>
  </si>
  <si>
    <t>Albert Lopez-Torres</t>
  </si>
  <si>
    <t>Katharina Malinowski</t>
  </si>
  <si>
    <t>Aileen Manz</t>
  </si>
  <si>
    <t>Phyllis Mayer</t>
  </si>
  <si>
    <t>Jens Mille</t>
  </si>
  <si>
    <t>Roxana Mohammad-Zadeh</t>
  </si>
  <si>
    <t>Astrid Moutinho</t>
  </si>
  <si>
    <t>Dirk Mueller</t>
  </si>
  <si>
    <t>Philipp Müller</t>
  </si>
  <si>
    <t>Thomas Müller</t>
  </si>
  <si>
    <t>Doreen Mundt</t>
  </si>
  <si>
    <t>Pascal Nabben</t>
  </si>
  <si>
    <t>Mats Ody</t>
  </si>
  <si>
    <t>Timm Ody</t>
  </si>
  <si>
    <t>Stefan Oelpenich</t>
  </si>
  <si>
    <t>Kati Opherden</t>
  </si>
  <si>
    <t>Joshua Oppel</t>
  </si>
  <si>
    <t>Carlo Orru</t>
  </si>
  <si>
    <t>Lukas Otten</t>
  </si>
  <si>
    <t>Cihan Papan</t>
  </si>
  <si>
    <t>Romina Pasch</t>
  </si>
  <si>
    <t>Sebastian Pasch</t>
  </si>
  <si>
    <t>Nicole Pauka</t>
  </si>
  <si>
    <t>Dmytro Pavlichenko</t>
  </si>
  <si>
    <t>Thorben Pietralla</t>
  </si>
  <si>
    <t>Nicole Pitzen</t>
  </si>
  <si>
    <t>Markus Radscheit</t>
  </si>
  <si>
    <t>Emilio Romano-Diaz</t>
  </si>
  <si>
    <t>Adrià Sala Romera</t>
  </si>
  <si>
    <t>Georg Rolshoven</t>
  </si>
  <si>
    <t>Sarah Rosenthal</t>
  </si>
  <si>
    <t>Henrik Röttgers</t>
  </si>
  <si>
    <t>Andreas Sadlowski</t>
  </si>
  <si>
    <t>Aurel Sadlowski</t>
  </si>
  <si>
    <t>Maximilian Sadlowski</t>
  </si>
  <si>
    <t>Jasmin Sauerborn</t>
  </si>
  <si>
    <t>Ilona Schaffrath</t>
  </si>
  <si>
    <t>Christoph Schick</t>
  </si>
  <si>
    <t>Lisa Schimmelpfennig</t>
  </si>
  <si>
    <t>Christian Schneider</t>
  </si>
  <si>
    <t>Günter Schödder</t>
  </si>
  <si>
    <t>Domenica Schramm</t>
  </si>
  <si>
    <t>Norbert Schramm</t>
  </si>
  <si>
    <t>Stefan Schulte</t>
  </si>
  <si>
    <t>Tobias Schulte</t>
  </si>
  <si>
    <t>Moritz Schuster</t>
  </si>
  <si>
    <t>Holger Schwingen</t>
  </si>
  <si>
    <t>Wilhelm Siebentritt</t>
  </si>
  <si>
    <t>Gregor Simons</t>
  </si>
  <si>
    <t>Michael Skiba</t>
  </si>
  <si>
    <t>Thorsten Smeets</t>
  </si>
  <si>
    <t>Florian Sommer</t>
  </si>
  <si>
    <t>Friedrich Stammler</t>
  </si>
  <si>
    <t>Martin Steinmeister</t>
  </si>
  <si>
    <t>Antje Stillger</t>
  </si>
  <si>
    <t>Katja Tartachnyk</t>
  </si>
  <si>
    <t>Matthias Terschanski</t>
  </si>
  <si>
    <t>Jana Thölert</t>
  </si>
  <si>
    <t>Tobias Tielmann</t>
  </si>
  <si>
    <t>Hanni Tjaden</t>
  </si>
  <si>
    <t>Franka Trenz</t>
  </si>
  <si>
    <t>Stephan Uhe</t>
  </si>
  <si>
    <t>Tobias Uhe</t>
  </si>
  <si>
    <t>Guido Ungermann</t>
  </si>
  <si>
    <t>Philipp Vaasen</t>
  </si>
  <si>
    <t>Udo Vierhaus</t>
  </si>
  <si>
    <t>Max  von Rennenberg</t>
  </si>
  <si>
    <t>Daniela Walker</t>
  </si>
  <si>
    <t>Matthias Weinfurter</t>
  </si>
  <si>
    <t>Theresa Weinrich</t>
  </si>
  <si>
    <t>Jens Wels</t>
  </si>
  <si>
    <t>Emma Wenzel</t>
  </si>
  <si>
    <t>Andreas Wieland</t>
  </si>
  <si>
    <t>Steffen Wilmers</t>
  </si>
  <si>
    <t>Hans-Jürgen Wolter</t>
  </si>
  <si>
    <t>Christian Wrampelmeyer</t>
  </si>
  <si>
    <t>Michael Zirbes</t>
  </si>
  <si>
    <t>Joe Körbs</t>
  </si>
  <si>
    <t xml:space="preserve"> </t>
  </si>
  <si>
    <t>Platz</t>
  </si>
  <si>
    <t>Platz AK</t>
  </si>
  <si>
    <t>M</t>
  </si>
  <si>
    <t>W</t>
  </si>
  <si>
    <t>StNr.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</si>
</sst>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\ hh:mm:ss"/>
    <numFmt numFmtId="165" formatCode="h:mm:ss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3" borderId="0" xfId="0" applyFill="1"/>
    <xf numFmtId="164" fontId="0" fillId="2" borderId="0" xfId="0" applyNumberFormat="1" applyFill="1"/>
    <xf numFmtId="0" fontId="0" fillId="4" borderId="0" xfId="0" applyFill="1"/>
    <xf numFmtId="21" fontId="0" fillId="0" borderId="0" xfId="0" applyNumberFormat="1"/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2" fontId="0" fillId="0" borderId="0" xfId="0" applyNumberFormat="1"/>
    <xf numFmtId="164" fontId="0" fillId="0" borderId="0" xfId="0" applyNumberFormat="1"/>
    <xf numFmtId="0" fontId="2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0" applyNumberFormat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165" fontId="0" fillId="8" borderId="1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667F4-F0A8-4597-9CD3-614E0CD18130}">
  <sheetPr codeName="Tabelle6">
    <pageSetUpPr fitToPage="1"/>
  </sheetPr>
  <dimension ref="A1:M275"/>
  <sheetViews>
    <sheetView topLeftCell="F1" workbookViewId="0">
      <selection activeCell="J16" sqref="J16"/>
    </sheetView>
  </sheetViews>
  <sheetFormatPr baseColWidth="10" defaultRowHeight="15.6" x14ac:dyDescent="0.3"/>
  <cols>
    <col min="1" max="1" width="0" hidden="1" customWidth="1"/>
    <col min="2" max="2" width="19.796875" hidden="1" customWidth="1"/>
    <col min="3" max="3" width="14.296875" hidden="1" customWidth="1"/>
    <col min="4" max="4" width="18.09765625" hidden="1" customWidth="1"/>
    <col min="5" max="5" width="8.3984375" style="6" hidden="1" customWidth="1"/>
    <col min="6" max="7" width="6.3984375" style="6" customWidth="1"/>
    <col min="8" max="8" width="27.09765625" customWidth="1"/>
    <col min="9" max="9" width="7.296875" style="6" hidden="1" customWidth="1"/>
    <col min="10" max="10" width="26.69921875" customWidth="1"/>
    <col min="11" max="11" width="7.19921875" style="6" customWidth="1"/>
    <col min="12" max="12" width="5.296875" style="6" customWidth="1"/>
    <col min="13" max="13" width="9.3984375" customWidth="1"/>
  </cols>
  <sheetData>
    <row r="1" spans="1:13" s="12" customFormat="1" ht="31.2" x14ac:dyDescent="0.3">
      <c r="B1" s="11" t="s">
        <v>2</v>
      </c>
      <c r="C1" s="11" t="s">
        <v>6</v>
      </c>
      <c r="D1" s="11" t="s">
        <v>3</v>
      </c>
      <c r="E1" s="10" t="s">
        <v>253</v>
      </c>
      <c r="F1" s="15" t="s">
        <v>253</v>
      </c>
      <c r="G1" s="16" t="s">
        <v>257</v>
      </c>
      <c r="H1" s="17" t="s">
        <v>7</v>
      </c>
      <c r="I1" s="17" t="s">
        <v>8</v>
      </c>
      <c r="J1" s="17" t="s">
        <v>88</v>
      </c>
      <c r="K1" s="15" t="s">
        <v>12</v>
      </c>
      <c r="L1" s="18" t="s">
        <v>254</v>
      </c>
      <c r="M1" s="17" t="s">
        <v>6</v>
      </c>
    </row>
    <row r="2" spans="1:13" hidden="1" x14ac:dyDescent="0.3">
      <c r="A2" s="4" t="s">
        <v>5</v>
      </c>
      <c r="B2" s="3">
        <v>45963.418611111112</v>
      </c>
      <c r="D2" t="s">
        <v>4</v>
      </c>
    </row>
    <row r="3" spans="1:13" hidden="1" x14ac:dyDescent="0.3"/>
    <row r="4" spans="1:13" hidden="1" x14ac:dyDescent="0.3">
      <c r="A4" s="1" t="s">
        <v>0</v>
      </c>
      <c r="B4" s="1" t="s">
        <v>1</v>
      </c>
    </row>
    <row r="5" spans="1:13" x14ac:dyDescent="0.3">
      <c r="A5" s="2">
        <v>1</v>
      </c>
      <c r="B5" s="3">
        <v>45963.469687500001</v>
      </c>
      <c r="C5" s="5">
        <f t="shared" ref="C5:C7" si="0">IF($B5="","",$B5-$B$2)</f>
        <v>5.1076388888759539E-2</v>
      </c>
      <c r="E5" s="7">
        <v>29</v>
      </c>
      <c r="F5" s="19">
        <v>1</v>
      </c>
      <c r="G5" s="19">
        <v>31</v>
      </c>
      <c r="H5" s="20" t="s">
        <v>92</v>
      </c>
      <c r="I5" s="19" t="s">
        <v>256</v>
      </c>
      <c r="J5" s="20" t="s">
        <v>18</v>
      </c>
      <c r="K5" s="19" t="s">
        <v>19</v>
      </c>
      <c r="L5" s="19">
        <v>1</v>
      </c>
      <c r="M5" s="21">
        <v>6.9305555553000886E-2</v>
      </c>
    </row>
    <row r="6" spans="1:13" x14ac:dyDescent="0.3">
      <c r="A6" s="2">
        <v>199</v>
      </c>
      <c r="B6" s="3">
        <v>45963.477083333331</v>
      </c>
      <c r="C6" s="5">
        <f t="shared" si="0"/>
        <v>5.8472222219279502E-2</v>
      </c>
      <c r="E6" s="8">
        <v>32</v>
      </c>
      <c r="F6" s="22">
        <v>2</v>
      </c>
      <c r="G6" s="22">
        <v>11</v>
      </c>
      <c r="H6" s="23" t="s">
        <v>234</v>
      </c>
      <c r="I6" s="22" t="s">
        <v>256</v>
      </c>
      <c r="J6" s="23" t="s">
        <v>84</v>
      </c>
      <c r="K6" s="22" t="s">
        <v>19</v>
      </c>
      <c r="L6" s="22">
        <v>2</v>
      </c>
      <c r="M6" s="24">
        <v>7.0173611107748002E-2</v>
      </c>
    </row>
    <row r="7" spans="1:13" x14ac:dyDescent="0.3">
      <c r="A7" s="2">
        <v>144</v>
      </c>
      <c r="B7" s="3">
        <v>45963.477534722224</v>
      </c>
      <c r="C7" s="5">
        <f t="shared" si="0"/>
        <v>5.8923611111822538E-2</v>
      </c>
      <c r="E7" s="9">
        <v>40</v>
      </c>
      <c r="F7" s="19">
        <v>3</v>
      </c>
      <c r="G7" s="19">
        <v>93</v>
      </c>
      <c r="H7" s="20" t="s">
        <v>146</v>
      </c>
      <c r="I7" s="19" t="s">
        <v>256</v>
      </c>
      <c r="J7" s="20" t="s">
        <v>59</v>
      </c>
      <c r="K7" s="19" t="s">
        <v>50</v>
      </c>
      <c r="L7" s="19">
        <v>1</v>
      </c>
      <c r="M7" s="21">
        <v>7.1921296294021886E-2</v>
      </c>
    </row>
    <row r="8" spans="1:13" x14ac:dyDescent="0.3">
      <c r="A8" s="2">
        <v>4</v>
      </c>
      <c r="B8" s="3">
        <v>45963.478692129633</v>
      </c>
      <c r="C8" s="5">
        <f>IF($B8="","",$B8-$B$2)</f>
        <v>6.0081018520577345E-2</v>
      </c>
      <c r="E8" s="6">
        <v>44</v>
      </c>
      <c r="F8" s="22">
        <v>4</v>
      </c>
      <c r="G8" s="22">
        <v>18</v>
      </c>
      <c r="H8" s="23" t="s">
        <v>199</v>
      </c>
      <c r="I8" s="22" t="s">
        <v>256</v>
      </c>
      <c r="J8" s="23" t="s">
        <v>47</v>
      </c>
      <c r="K8" s="22" t="s">
        <v>11</v>
      </c>
      <c r="L8" s="22">
        <v>1</v>
      </c>
      <c r="M8" s="24">
        <v>7.2835648148611654E-2</v>
      </c>
    </row>
    <row r="9" spans="1:13" x14ac:dyDescent="0.3">
      <c r="A9" s="2">
        <v>218</v>
      </c>
      <c r="B9" s="3">
        <v>45963.479027777779</v>
      </c>
      <c r="C9" s="5">
        <f t="shared" ref="C9:C54" si="1">IF($B9="","",$B9-$B$2)</f>
        <v>6.0416666667151731E-2</v>
      </c>
      <c r="E9" s="6">
        <v>50</v>
      </c>
      <c r="F9" s="19">
        <v>5</v>
      </c>
      <c r="G9" s="19">
        <v>16</v>
      </c>
      <c r="H9" s="20" t="s">
        <v>179</v>
      </c>
      <c r="I9" s="19" t="s">
        <v>256</v>
      </c>
      <c r="J9" s="20" t="s">
        <v>71</v>
      </c>
      <c r="K9" s="19" t="s">
        <v>11</v>
      </c>
      <c r="L9" s="19">
        <v>2</v>
      </c>
      <c r="M9" s="21">
        <v>7.4004629626870155E-2</v>
      </c>
    </row>
    <row r="10" spans="1:13" x14ac:dyDescent="0.3">
      <c r="A10" s="2">
        <v>3</v>
      </c>
      <c r="B10" s="3">
        <v>45963.479120370372</v>
      </c>
      <c r="C10" s="5">
        <f t="shared" si="1"/>
        <v>6.0509259259561077E-2</v>
      </c>
      <c r="E10" s="6">
        <v>52</v>
      </c>
      <c r="F10" s="22">
        <v>6</v>
      </c>
      <c r="G10" s="22">
        <v>154</v>
      </c>
      <c r="H10" s="23" t="s">
        <v>194</v>
      </c>
      <c r="I10" s="22" t="s">
        <v>256</v>
      </c>
      <c r="J10" s="23" t="s">
        <v>252</v>
      </c>
      <c r="K10" s="22" t="s">
        <v>50</v>
      </c>
      <c r="L10" s="22">
        <v>2</v>
      </c>
      <c r="M10" s="24">
        <v>7.4791666665987577E-2</v>
      </c>
    </row>
    <row r="11" spans="1:13" x14ac:dyDescent="0.3">
      <c r="A11" s="2">
        <v>7</v>
      </c>
      <c r="B11" s="3">
        <v>45963.479131944441</v>
      </c>
      <c r="C11" s="5">
        <f t="shared" si="1"/>
        <v>6.0520833329064772E-2</v>
      </c>
      <c r="E11" s="6">
        <v>56</v>
      </c>
      <c r="F11" s="19">
        <v>7</v>
      </c>
      <c r="G11" s="19">
        <v>134</v>
      </c>
      <c r="H11" s="20" t="s">
        <v>180</v>
      </c>
      <c r="I11" s="19" t="s">
        <v>256</v>
      </c>
      <c r="J11" s="20" t="s">
        <v>16</v>
      </c>
      <c r="K11" s="19" t="s">
        <v>40</v>
      </c>
      <c r="L11" s="19">
        <v>1</v>
      </c>
      <c r="M11" s="21">
        <v>7.5555555551545694E-2</v>
      </c>
    </row>
    <row r="12" spans="1:13" x14ac:dyDescent="0.3">
      <c r="A12" s="2">
        <v>63</v>
      </c>
      <c r="B12" s="3">
        <v>45963.479490740741</v>
      </c>
      <c r="C12" s="5">
        <f t="shared" si="1"/>
        <v>6.0879629629198462E-2</v>
      </c>
      <c r="E12" s="6">
        <v>62</v>
      </c>
      <c r="F12" s="22">
        <v>8</v>
      </c>
      <c r="G12" s="22">
        <v>49</v>
      </c>
      <c r="H12" s="23" t="s">
        <v>112</v>
      </c>
      <c r="I12" s="22" t="s">
        <v>256</v>
      </c>
      <c r="J12" s="23" t="s">
        <v>252</v>
      </c>
      <c r="K12" s="22" t="s">
        <v>11</v>
      </c>
      <c r="L12" s="22">
        <v>3</v>
      </c>
      <c r="M12" s="24">
        <v>7.6307870367600117E-2</v>
      </c>
    </row>
    <row r="13" spans="1:13" x14ac:dyDescent="0.3">
      <c r="A13" s="2">
        <v>139</v>
      </c>
      <c r="B13" s="3">
        <v>45963.479641203703</v>
      </c>
      <c r="C13" s="5">
        <f t="shared" si="1"/>
        <v>6.1030092590954155E-2</v>
      </c>
      <c r="E13" s="6">
        <v>67</v>
      </c>
      <c r="F13" s="19">
        <v>9</v>
      </c>
      <c r="G13" s="19">
        <v>39</v>
      </c>
      <c r="H13" s="20" t="s">
        <v>103</v>
      </c>
      <c r="I13" s="19" t="s">
        <v>256</v>
      </c>
      <c r="J13" s="20" t="s">
        <v>252</v>
      </c>
      <c r="K13" s="19" t="s">
        <v>19</v>
      </c>
      <c r="L13" s="19">
        <v>3</v>
      </c>
      <c r="M13" s="21">
        <v>7.7650462961173616E-2</v>
      </c>
    </row>
    <row r="14" spans="1:13" x14ac:dyDescent="0.3">
      <c r="A14" s="2">
        <v>250</v>
      </c>
      <c r="B14" s="3">
        <v>45963.480011574073</v>
      </c>
      <c r="C14" s="5">
        <f t="shared" si="1"/>
        <v>6.140046296059154E-2</v>
      </c>
      <c r="E14" s="6">
        <v>68</v>
      </c>
      <c r="F14" s="22">
        <v>10</v>
      </c>
      <c r="G14" s="22">
        <v>204</v>
      </c>
      <c r="H14" s="23" t="s">
        <v>233</v>
      </c>
      <c r="I14" s="22" t="s">
        <v>256</v>
      </c>
      <c r="J14" s="23" t="s">
        <v>27</v>
      </c>
      <c r="K14" s="22" t="s">
        <v>14</v>
      </c>
      <c r="L14" s="22">
        <v>1</v>
      </c>
      <c r="M14" s="24">
        <v>7.7928240738401655E-2</v>
      </c>
    </row>
    <row r="15" spans="1:13" x14ac:dyDescent="0.3">
      <c r="A15" s="2">
        <v>109</v>
      </c>
      <c r="B15" s="3">
        <v>45963.48064814815</v>
      </c>
      <c r="C15" s="5">
        <f t="shared" si="1"/>
        <v>6.2037037037953269E-2</v>
      </c>
      <c r="E15" s="6">
        <v>70</v>
      </c>
      <c r="F15" s="19">
        <v>11</v>
      </c>
      <c r="G15" s="19">
        <v>15</v>
      </c>
      <c r="H15" s="20" t="s">
        <v>172</v>
      </c>
      <c r="I15" s="19" t="s">
        <v>256</v>
      </c>
      <c r="J15" s="20" t="s">
        <v>16</v>
      </c>
      <c r="K15" s="19" t="s">
        <v>50</v>
      </c>
      <c r="L15" s="19">
        <v>3</v>
      </c>
      <c r="M15" s="21">
        <v>7.8229166669188999E-2</v>
      </c>
    </row>
    <row r="16" spans="1:13" x14ac:dyDescent="0.3">
      <c r="A16" s="2">
        <v>163</v>
      </c>
      <c r="B16" s="3">
        <v>45963.480856481481</v>
      </c>
      <c r="C16" s="5">
        <f t="shared" si="1"/>
        <v>6.2245370369055308E-2</v>
      </c>
      <c r="E16" s="6">
        <v>72</v>
      </c>
      <c r="F16" s="22">
        <v>12</v>
      </c>
      <c r="G16" s="22">
        <v>150</v>
      </c>
      <c r="H16" s="23" t="s">
        <v>189</v>
      </c>
      <c r="I16" s="22" t="s">
        <v>256</v>
      </c>
      <c r="J16" s="23" t="s">
        <v>33</v>
      </c>
      <c r="K16" s="22" t="s">
        <v>53</v>
      </c>
      <c r="L16" s="22">
        <v>1</v>
      </c>
      <c r="M16" s="24">
        <v>7.8877314816054422E-2</v>
      </c>
    </row>
    <row r="17" spans="1:13" x14ac:dyDescent="0.3">
      <c r="A17" s="2">
        <v>214</v>
      </c>
      <c r="B17" s="3">
        <v>45963.481261574074</v>
      </c>
      <c r="C17" s="5">
        <f t="shared" si="1"/>
        <v>6.2650462961755693E-2</v>
      </c>
      <c r="E17" s="6">
        <v>73</v>
      </c>
      <c r="F17" s="19">
        <v>13</v>
      </c>
      <c r="G17" s="19">
        <v>65</v>
      </c>
      <c r="H17" s="20" t="s">
        <v>123</v>
      </c>
      <c r="I17" s="19" t="s">
        <v>256</v>
      </c>
      <c r="J17" s="20" t="s">
        <v>47</v>
      </c>
      <c r="K17" s="19" t="s">
        <v>19</v>
      </c>
      <c r="L17" s="19">
        <v>4</v>
      </c>
      <c r="M17" s="21">
        <v>7.9027777777810115E-2</v>
      </c>
    </row>
    <row r="18" spans="1:13" x14ac:dyDescent="0.3">
      <c r="A18" s="2">
        <v>92</v>
      </c>
      <c r="B18" s="3">
        <v>45963.481620370374</v>
      </c>
      <c r="C18" s="5">
        <f t="shared" si="1"/>
        <v>6.3009259261889383E-2</v>
      </c>
      <c r="E18" s="6">
        <v>77</v>
      </c>
      <c r="F18" s="22">
        <v>14</v>
      </c>
      <c r="G18" s="22">
        <v>156</v>
      </c>
      <c r="H18" s="23" t="s">
        <v>196</v>
      </c>
      <c r="I18" s="22" t="s">
        <v>256</v>
      </c>
      <c r="J18" s="23" t="s">
        <v>47</v>
      </c>
      <c r="K18" s="22" t="s">
        <v>53</v>
      </c>
      <c r="L18" s="22">
        <v>2</v>
      </c>
      <c r="M18" s="24">
        <v>8.0104166663659271E-2</v>
      </c>
    </row>
    <row r="19" spans="1:13" x14ac:dyDescent="0.3">
      <c r="A19" s="2">
        <v>148</v>
      </c>
      <c r="B19" s="3">
        <v>45963.481805555559</v>
      </c>
      <c r="C19" s="5">
        <f t="shared" si="1"/>
        <v>6.3194444446708076E-2</v>
      </c>
      <c r="E19" s="6">
        <v>79</v>
      </c>
      <c r="F19" s="19">
        <v>15</v>
      </c>
      <c r="G19" s="19">
        <v>114</v>
      </c>
      <c r="H19" s="20" t="s">
        <v>162</v>
      </c>
      <c r="I19" s="19" t="s">
        <v>256</v>
      </c>
      <c r="J19" s="20" t="s">
        <v>67</v>
      </c>
      <c r="K19" s="19" t="s">
        <v>19</v>
      </c>
      <c r="L19" s="19">
        <v>5</v>
      </c>
      <c r="M19" s="21">
        <v>8.091435184906004E-2</v>
      </c>
    </row>
    <row r="20" spans="1:13" x14ac:dyDescent="0.3">
      <c r="A20" s="2">
        <v>193</v>
      </c>
      <c r="B20" s="3">
        <v>45963.482106481482</v>
      </c>
      <c r="C20" s="5">
        <f t="shared" si="1"/>
        <v>6.3495370370219462E-2</v>
      </c>
      <c r="E20" s="6">
        <v>87</v>
      </c>
      <c r="F20" s="22">
        <v>16</v>
      </c>
      <c r="G20" s="22">
        <v>129</v>
      </c>
      <c r="H20" s="23" t="s">
        <v>175</v>
      </c>
      <c r="I20" s="22" t="s">
        <v>256</v>
      </c>
      <c r="J20" s="23" t="s">
        <v>252</v>
      </c>
      <c r="K20" s="22" t="s">
        <v>14</v>
      </c>
      <c r="L20" s="22">
        <v>2</v>
      </c>
      <c r="M20" s="24">
        <v>8.2210648150066845E-2</v>
      </c>
    </row>
    <row r="21" spans="1:13" x14ac:dyDescent="0.3">
      <c r="A21" s="2">
        <v>58</v>
      </c>
      <c r="B21" s="3">
        <v>45963.482187499998</v>
      </c>
      <c r="C21" s="5">
        <f t="shared" si="1"/>
        <v>6.3576388885849155E-2</v>
      </c>
      <c r="E21" s="6">
        <v>89</v>
      </c>
      <c r="F21" s="19">
        <v>17</v>
      </c>
      <c r="G21" s="19">
        <v>57</v>
      </c>
      <c r="H21" s="20" t="s">
        <v>119</v>
      </c>
      <c r="I21" s="19" t="s">
        <v>256</v>
      </c>
      <c r="J21" s="20" t="s">
        <v>43</v>
      </c>
      <c r="K21" s="19" t="s">
        <v>19</v>
      </c>
      <c r="L21" s="19">
        <v>6</v>
      </c>
      <c r="M21" s="21">
        <v>8.2268518519413192E-2</v>
      </c>
    </row>
    <row r="22" spans="1:13" x14ac:dyDescent="0.3">
      <c r="A22" s="2">
        <v>82</v>
      </c>
      <c r="B22" s="3">
        <v>45963.48238425926</v>
      </c>
      <c r="C22" s="5">
        <f t="shared" si="1"/>
        <v>6.37731481474475E-2</v>
      </c>
      <c r="E22" s="6">
        <v>92</v>
      </c>
      <c r="F22" s="22">
        <v>18</v>
      </c>
      <c r="G22" s="22">
        <v>14</v>
      </c>
      <c r="H22" s="23" t="s">
        <v>177</v>
      </c>
      <c r="I22" s="22" t="s">
        <v>256</v>
      </c>
      <c r="J22" s="23" t="s">
        <v>64</v>
      </c>
      <c r="K22" s="22" t="s">
        <v>19</v>
      </c>
      <c r="L22" s="22">
        <v>7</v>
      </c>
      <c r="M22" s="24">
        <v>8.2592592589207925E-2</v>
      </c>
    </row>
    <row r="23" spans="1:13" x14ac:dyDescent="0.3">
      <c r="A23" s="2">
        <v>166</v>
      </c>
      <c r="B23" s="3">
        <v>45963.482418981483</v>
      </c>
      <c r="C23" s="5">
        <f t="shared" si="1"/>
        <v>6.38078703705105E-2</v>
      </c>
      <c r="E23" s="6">
        <v>94</v>
      </c>
      <c r="F23" s="19">
        <v>19</v>
      </c>
      <c r="G23" s="19">
        <v>27</v>
      </c>
      <c r="H23" s="20" t="s">
        <v>89</v>
      </c>
      <c r="I23" s="19" t="s">
        <v>256</v>
      </c>
      <c r="J23" s="20" t="s">
        <v>13</v>
      </c>
      <c r="K23" s="19" t="s">
        <v>14</v>
      </c>
      <c r="L23" s="19">
        <v>3</v>
      </c>
      <c r="M23" s="21">
        <v>8.2766203704522923E-2</v>
      </c>
    </row>
    <row r="24" spans="1:13" x14ac:dyDescent="0.3">
      <c r="A24" s="2">
        <v>91</v>
      </c>
      <c r="B24" s="3">
        <v>45963.483437499999</v>
      </c>
      <c r="C24" s="5">
        <f t="shared" si="1"/>
        <v>6.4826388887013309E-2</v>
      </c>
      <c r="E24" s="6">
        <v>95</v>
      </c>
      <c r="F24" s="22">
        <v>20</v>
      </c>
      <c r="G24" s="22">
        <v>130</v>
      </c>
      <c r="H24" s="23" t="s">
        <v>176</v>
      </c>
      <c r="I24" s="22" t="s">
        <v>256</v>
      </c>
      <c r="J24" s="23" t="s">
        <v>252</v>
      </c>
      <c r="K24" s="22" t="s">
        <v>50</v>
      </c>
      <c r="L24" s="22">
        <v>4</v>
      </c>
      <c r="M24" s="24">
        <v>8.2928240743058268E-2</v>
      </c>
    </row>
    <row r="25" spans="1:13" x14ac:dyDescent="0.3">
      <c r="A25" s="2">
        <v>28</v>
      </c>
      <c r="B25" s="3">
        <v>45963.484351851854</v>
      </c>
      <c r="C25" s="5">
        <f t="shared" si="1"/>
        <v>6.5740740741603076E-2</v>
      </c>
      <c r="E25" s="6">
        <v>96</v>
      </c>
      <c r="F25" s="19">
        <v>21</v>
      </c>
      <c r="G25" s="19">
        <v>12</v>
      </c>
      <c r="H25" s="20" t="s">
        <v>137</v>
      </c>
      <c r="I25" s="19" t="s">
        <v>256</v>
      </c>
      <c r="J25" s="20" t="s">
        <v>39</v>
      </c>
      <c r="K25" s="19" t="s">
        <v>53</v>
      </c>
      <c r="L25" s="19">
        <v>3</v>
      </c>
      <c r="M25" s="21">
        <v>8.3032407404971309E-2</v>
      </c>
    </row>
    <row r="26" spans="1:13" x14ac:dyDescent="0.3">
      <c r="A26" s="2">
        <v>2</v>
      </c>
      <c r="B26" s="3">
        <v>45963.484502314815</v>
      </c>
      <c r="C26" s="5">
        <f t="shared" si="1"/>
        <v>6.5891203703358769E-2</v>
      </c>
      <c r="E26" s="6">
        <v>99</v>
      </c>
      <c r="F26" s="22">
        <v>22</v>
      </c>
      <c r="G26" s="22">
        <v>165</v>
      </c>
      <c r="H26" s="23" t="s">
        <v>204</v>
      </c>
      <c r="I26" s="22" t="s">
        <v>256</v>
      </c>
      <c r="J26" s="23" t="s">
        <v>18</v>
      </c>
      <c r="K26" s="22" t="s">
        <v>19</v>
      </c>
      <c r="L26" s="22">
        <v>8</v>
      </c>
      <c r="M26" s="24">
        <v>8.3379629628325347E-2</v>
      </c>
    </row>
    <row r="27" spans="1:13" x14ac:dyDescent="0.3">
      <c r="A27" s="2">
        <v>78</v>
      </c>
      <c r="B27" s="3">
        <v>45963.484861111108</v>
      </c>
      <c r="C27" s="5">
        <f t="shared" si="1"/>
        <v>6.6249999996216502E-2</v>
      </c>
      <c r="E27" s="6">
        <v>100</v>
      </c>
      <c r="F27" s="19">
        <v>23</v>
      </c>
      <c r="G27" s="19">
        <v>90</v>
      </c>
      <c r="H27" s="20" t="s">
        <v>143</v>
      </c>
      <c r="I27" s="19" t="s">
        <v>256</v>
      </c>
      <c r="J27" s="20" t="s">
        <v>57</v>
      </c>
      <c r="K27" s="19" t="s">
        <v>19</v>
      </c>
      <c r="L27" s="19">
        <v>9</v>
      </c>
      <c r="M27" s="21">
        <v>8.3935185182781424E-2</v>
      </c>
    </row>
    <row r="28" spans="1:13" x14ac:dyDescent="0.3">
      <c r="A28" s="2">
        <v>21</v>
      </c>
      <c r="B28" s="3">
        <v>45963.485243055555</v>
      </c>
      <c r="C28" s="5">
        <f t="shared" si="1"/>
        <v>6.6631944442633539E-2</v>
      </c>
      <c r="E28" s="6">
        <v>102</v>
      </c>
      <c r="F28" s="22">
        <v>24</v>
      </c>
      <c r="G28" s="22">
        <v>103</v>
      </c>
      <c r="H28" s="23" t="s">
        <v>153</v>
      </c>
      <c r="I28" s="22" t="s">
        <v>256</v>
      </c>
      <c r="J28" s="23" t="s">
        <v>18</v>
      </c>
      <c r="K28" s="22" t="s">
        <v>11</v>
      </c>
      <c r="L28" s="22">
        <v>4</v>
      </c>
      <c r="M28" s="24">
        <v>8.4398148144828156E-2</v>
      </c>
    </row>
    <row r="29" spans="1:13" x14ac:dyDescent="0.3">
      <c r="A29" s="2">
        <v>37</v>
      </c>
      <c r="B29" s="3">
        <v>45963.48642361111</v>
      </c>
      <c r="C29" s="5">
        <f t="shared" si="1"/>
        <v>6.7812499997671694E-2</v>
      </c>
      <c r="E29" s="6">
        <v>103</v>
      </c>
      <c r="F29" s="19">
        <v>25</v>
      </c>
      <c r="G29" s="19">
        <v>51</v>
      </c>
      <c r="H29" s="20" t="s">
        <v>114</v>
      </c>
      <c r="I29" s="19" t="s">
        <v>256</v>
      </c>
      <c r="J29" s="20" t="s">
        <v>41</v>
      </c>
      <c r="K29" s="19" t="s">
        <v>42</v>
      </c>
      <c r="L29" s="19">
        <v>1</v>
      </c>
      <c r="M29" s="21">
        <v>8.4467592590954155E-2</v>
      </c>
    </row>
    <row r="30" spans="1:13" x14ac:dyDescent="0.3">
      <c r="A30" s="2">
        <v>84</v>
      </c>
      <c r="B30" s="3">
        <v>45963.486770833333</v>
      </c>
      <c r="C30" s="5">
        <f t="shared" si="1"/>
        <v>6.8159722221025731E-2</v>
      </c>
      <c r="E30" s="6">
        <v>107</v>
      </c>
      <c r="F30" s="22">
        <v>26</v>
      </c>
      <c r="G30" s="22">
        <v>184</v>
      </c>
      <c r="H30" s="23" t="s">
        <v>215</v>
      </c>
      <c r="I30" s="22" t="s">
        <v>256</v>
      </c>
      <c r="J30" s="23" t="s">
        <v>47</v>
      </c>
      <c r="K30" s="22" t="s">
        <v>14</v>
      </c>
      <c r="L30" s="22">
        <v>4</v>
      </c>
      <c r="M30" s="24">
        <v>8.5115740737819578E-2</v>
      </c>
    </row>
    <row r="31" spans="1:13" x14ac:dyDescent="0.3">
      <c r="A31" s="2">
        <v>10</v>
      </c>
      <c r="B31" s="3">
        <v>45963.486863425926</v>
      </c>
      <c r="C31" s="5">
        <f t="shared" si="1"/>
        <v>6.8252314813435078E-2</v>
      </c>
      <c r="E31" s="6">
        <v>109</v>
      </c>
      <c r="F31" s="19">
        <v>27</v>
      </c>
      <c r="G31" s="19">
        <v>113</v>
      </c>
      <c r="H31" s="20" t="s">
        <v>161</v>
      </c>
      <c r="I31" s="19" t="s">
        <v>256</v>
      </c>
      <c r="J31" s="20" t="s">
        <v>65</v>
      </c>
      <c r="K31" s="19" t="s">
        <v>66</v>
      </c>
      <c r="L31" s="19">
        <v>1</v>
      </c>
      <c r="M31" s="21">
        <v>8.5300925922638271E-2</v>
      </c>
    </row>
    <row r="32" spans="1:13" x14ac:dyDescent="0.3">
      <c r="A32" s="2">
        <v>89</v>
      </c>
      <c r="B32" s="3">
        <v>45963.48777777778</v>
      </c>
      <c r="C32" s="5">
        <f t="shared" si="1"/>
        <v>6.9166666668024845E-2</v>
      </c>
      <c r="E32" s="6">
        <v>111</v>
      </c>
      <c r="F32" s="22">
        <v>28</v>
      </c>
      <c r="G32" s="22">
        <v>74</v>
      </c>
      <c r="H32" s="23" t="s">
        <v>132</v>
      </c>
      <c r="I32" s="22" t="s">
        <v>256</v>
      </c>
      <c r="J32" s="23" t="s">
        <v>47</v>
      </c>
      <c r="K32" s="22" t="s">
        <v>52</v>
      </c>
      <c r="L32" s="22">
        <v>1</v>
      </c>
      <c r="M32" s="24">
        <v>8.5972222223063E-2</v>
      </c>
    </row>
    <row r="33" spans="1:13" x14ac:dyDescent="0.3">
      <c r="A33" s="2">
        <v>31</v>
      </c>
      <c r="B33" s="3">
        <v>45963.487916666665</v>
      </c>
      <c r="C33" s="5">
        <f t="shared" si="1"/>
        <v>6.9305555553000886E-2</v>
      </c>
      <c r="E33" s="6">
        <v>112</v>
      </c>
      <c r="F33" s="19">
        <v>29</v>
      </c>
      <c r="G33" s="19">
        <v>38</v>
      </c>
      <c r="H33" s="20" t="s">
        <v>102</v>
      </c>
      <c r="I33" s="19" t="s">
        <v>256</v>
      </c>
      <c r="J33" s="20" t="s">
        <v>29</v>
      </c>
      <c r="K33" s="19" t="s">
        <v>19</v>
      </c>
      <c r="L33" s="19">
        <v>10</v>
      </c>
      <c r="M33" s="21">
        <v>8.5983796292566694E-2</v>
      </c>
    </row>
    <row r="34" spans="1:13" x14ac:dyDescent="0.3">
      <c r="A34" s="2">
        <v>22</v>
      </c>
      <c r="B34" s="3">
        <v>45963.487986111111</v>
      </c>
      <c r="C34" s="5">
        <f t="shared" si="1"/>
        <v>6.9374999999126885E-2</v>
      </c>
      <c r="E34" s="6">
        <v>115</v>
      </c>
      <c r="F34" s="22">
        <v>30</v>
      </c>
      <c r="G34" s="22">
        <v>198</v>
      </c>
      <c r="H34" s="23" t="s">
        <v>229</v>
      </c>
      <c r="I34" s="22" t="s">
        <v>256</v>
      </c>
      <c r="J34" s="23" t="s">
        <v>16</v>
      </c>
      <c r="K34" s="22" t="s">
        <v>52</v>
      </c>
      <c r="L34" s="22">
        <v>2</v>
      </c>
      <c r="M34" s="24">
        <v>8.6053240738692693E-2</v>
      </c>
    </row>
    <row r="35" spans="1:13" x14ac:dyDescent="0.3">
      <c r="A35" s="2">
        <v>26</v>
      </c>
      <c r="B35" s="3">
        <v>45963.488587962966</v>
      </c>
      <c r="C35" s="5">
        <f t="shared" si="1"/>
        <v>6.9976851853425615E-2</v>
      </c>
      <c r="E35" s="6">
        <v>117</v>
      </c>
      <c r="F35" s="19">
        <v>31</v>
      </c>
      <c r="G35" s="19">
        <v>141</v>
      </c>
      <c r="H35" s="20" t="s">
        <v>184</v>
      </c>
      <c r="I35" s="19" t="s">
        <v>256</v>
      </c>
      <c r="J35" s="20" t="s">
        <v>69</v>
      </c>
      <c r="K35" s="19" t="s">
        <v>66</v>
      </c>
      <c r="L35" s="19">
        <v>2</v>
      </c>
      <c r="M35" s="21">
        <v>8.6562500000582077E-2</v>
      </c>
    </row>
    <row r="36" spans="1:13" x14ac:dyDescent="0.3">
      <c r="A36" s="2">
        <v>11</v>
      </c>
      <c r="B36" s="3">
        <v>45963.48878472222</v>
      </c>
      <c r="C36" s="5">
        <f t="shared" si="1"/>
        <v>7.0173611107748002E-2</v>
      </c>
      <c r="E36" s="6">
        <v>121</v>
      </c>
      <c r="F36" s="22">
        <v>32</v>
      </c>
      <c r="G36" s="22">
        <v>118</v>
      </c>
      <c r="H36" s="23" t="s">
        <v>166</v>
      </c>
      <c r="I36" s="22" t="s">
        <v>256</v>
      </c>
      <c r="J36" s="23" t="s">
        <v>252</v>
      </c>
      <c r="K36" s="22" t="s">
        <v>11</v>
      </c>
      <c r="L36" s="22">
        <v>5</v>
      </c>
      <c r="M36" s="24">
        <v>8.7708333332557231E-2</v>
      </c>
    </row>
    <row r="37" spans="1:13" x14ac:dyDescent="0.3">
      <c r="A37" s="2">
        <v>212</v>
      </c>
      <c r="B37" s="3">
        <v>45963.489398148151</v>
      </c>
      <c r="C37" s="5">
        <f t="shared" si="1"/>
        <v>7.0787037038826384E-2</v>
      </c>
      <c r="E37" s="6">
        <v>126</v>
      </c>
      <c r="F37" s="19">
        <v>33</v>
      </c>
      <c r="G37" s="19">
        <v>196</v>
      </c>
      <c r="H37" s="20" t="s">
        <v>228</v>
      </c>
      <c r="I37" s="19" t="s">
        <v>256</v>
      </c>
      <c r="J37" s="20" t="s">
        <v>83</v>
      </c>
      <c r="K37" s="19" t="s">
        <v>66</v>
      </c>
      <c r="L37" s="19">
        <v>3</v>
      </c>
      <c r="M37" s="21">
        <v>8.9629629626870155E-2</v>
      </c>
    </row>
    <row r="38" spans="1:13" x14ac:dyDescent="0.3">
      <c r="A38" s="2">
        <v>153</v>
      </c>
      <c r="B38" s="3">
        <v>45963.489560185182</v>
      </c>
      <c r="C38" s="5">
        <f t="shared" si="1"/>
        <v>7.0949074070085771E-2</v>
      </c>
      <c r="E38" s="6">
        <v>128</v>
      </c>
      <c r="F38" s="22">
        <v>34</v>
      </c>
      <c r="G38" s="22">
        <v>76</v>
      </c>
      <c r="H38" s="23" t="s">
        <v>134</v>
      </c>
      <c r="I38" s="22" t="s">
        <v>256</v>
      </c>
      <c r="J38" s="23" t="s">
        <v>47</v>
      </c>
      <c r="K38" s="22" t="s">
        <v>11</v>
      </c>
      <c r="L38" s="22">
        <v>6</v>
      </c>
      <c r="M38" s="24">
        <v>9.0219907404389232E-2</v>
      </c>
    </row>
    <row r="39" spans="1:13" x14ac:dyDescent="0.3">
      <c r="A39" s="2">
        <v>115</v>
      </c>
      <c r="B39" s="3">
        <v>45963.489641203705</v>
      </c>
      <c r="C39" s="5">
        <f t="shared" si="1"/>
        <v>7.1030092592991423E-2</v>
      </c>
      <c r="E39" s="6">
        <v>131</v>
      </c>
      <c r="F39" s="19">
        <v>35</v>
      </c>
      <c r="G39" s="19">
        <v>56</v>
      </c>
      <c r="H39" s="20" t="s">
        <v>118</v>
      </c>
      <c r="I39" s="19" t="s">
        <v>256</v>
      </c>
      <c r="J39" s="20" t="s">
        <v>43</v>
      </c>
      <c r="K39" s="19" t="s">
        <v>19</v>
      </c>
      <c r="L39" s="19">
        <v>11</v>
      </c>
      <c r="M39" s="21">
        <v>9.1516203705396038E-2</v>
      </c>
    </row>
    <row r="40" spans="1:13" x14ac:dyDescent="0.3">
      <c r="A40" s="2">
        <v>157</v>
      </c>
      <c r="B40" s="3">
        <v>45963.489884259259</v>
      </c>
      <c r="C40" s="5">
        <f t="shared" si="1"/>
        <v>7.1273148147156462E-2</v>
      </c>
      <c r="E40" s="6">
        <v>133</v>
      </c>
      <c r="F40" s="22">
        <v>36</v>
      </c>
      <c r="G40" s="22">
        <v>200</v>
      </c>
      <c r="H40" s="23" t="s">
        <v>231</v>
      </c>
      <c r="I40" s="22" t="s">
        <v>256</v>
      </c>
      <c r="J40" s="23" t="s">
        <v>252</v>
      </c>
      <c r="K40" s="22" t="s">
        <v>19</v>
      </c>
      <c r="L40" s="22">
        <v>12</v>
      </c>
      <c r="M40" s="24">
        <v>9.1956018513883464E-2</v>
      </c>
    </row>
    <row r="41" spans="1:13" x14ac:dyDescent="0.3">
      <c r="A41" s="2">
        <v>45</v>
      </c>
      <c r="B41" s="3">
        <v>45963.490034722221</v>
      </c>
      <c r="C41" s="5">
        <f t="shared" si="1"/>
        <v>7.1423611108912155E-2</v>
      </c>
      <c r="E41" s="6">
        <v>135</v>
      </c>
      <c r="F41" s="19">
        <v>37</v>
      </c>
      <c r="G41" s="19">
        <v>48</v>
      </c>
      <c r="H41" s="20" t="s">
        <v>111</v>
      </c>
      <c r="I41" s="19" t="s">
        <v>256</v>
      </c>
      <c r="J41" s="20" t="s">
        <v>39</v>
      </c>
      <c r="K41" s="19" t="s">
        <v>40</v>
      </c>
      <c r="L41" s="19">
        <v>2</v>
      </c>
      <c r="M41" s="21">
        <v>9.223379629838746E-2</v>
      </c>
    </row>
    <row r="42" spans="1:13" x14ac:dyDescent="0.3">
      <c r="A42" s="2">
        <v>121</v>
      </c>
      <c r="B42" s="3">
        <v>45963.490081018521</v>
      </c>
      <c r="C42" s="5">
        <f t="shared" si="1"/>
        <v>7.1469907408754807E-2</v>
      </c>
      <c r="E42" s="6">
        <v>137</v>
      </c>
      <c r="F42" s="22">
        <v>38</v>
      </c>
      <c r="G42" s="22">
        <v>217</v>
      </c>
      <c r="H42" s="23" t="s">
        <v>245</v>
      </c>
      <c r="I42" s="22" t="s">
        <v>256</v>
      </c>
      <c r="J42" s="23" t="s">
        <v>18</v>
      </c>
      <c r="K42" s="22" t="s">
        <v>19</v>
      </c>
      <c r="L42" s="22">
        <v>13</v>
      </c>
      <c r="M42" s="24">
        <v>9.2430555552709848E-2</v>
      </c>
    </row>
    <row r="43" spans="1:13" x14ac:dyDescent="0.3">
      <c r="A43" s="2">
        <v>120</v>
      </c>
      <c r="B43" s="3">
        <v>45963.490439814814</v>
      </c>
      <c r="C43" s="5">
        <f t="shared" si="1"/>
        <v>7.182870370161254E-2</v>
      </c>
      <c r="E43" s="6">
        <v>138</v>
      </c>
      <c r="F43" s="19">
        <v>39</v>
      </c>
      <c r="G43" s="19">
        <v>122</v>
      </c>
      <c r="H43" s="20" t="s">
        <v>170</v>
      </c>
      <c r="I43" s="19" t="s">
        <v>256</v>
      </c>
      <c r="J43" s="20" t="s">
        <v>47</v>
      </c>
      <c r="K43" s="19" t="s">
        <v>19</v>
      </c>
      <c r="L43" s="19">
        <v>14</v>
      </c>
      <c r="M43" s="21">
        <v>9.2453703706269152E-2</v>
      </c>
    </row>
    <row r="44" spans="1:13" x14ac:dyDescent="0.3">
      <c r="A44" s="2">
        <v>93</v>
      </c>
      <c r="B44" s="3">
        <v>45963.490532407406</v>
      </c>
      <c r="C44" s="5">
        <f t="shared" si="1"/>
        <v>7.1921296294021886E-2</v>
      </c>
      <c r="E44" s="6">
        <v>139</v>
      </c>
      <c r="F44" s="22">
        <v>40</v>
      </c>
      <c r="G44" s="22">
        <v>175</v>
      </c>
      <c r="H44" s="23" t="s">
        <v>212</v>
      </c>
      <c r="I44" s="22" t="s">
        <v>256</v>
      </c>
      <c r="J44" s="23" t="s">
        <v>79</v>
      </c>
      <c r="K44" s="22" t="s">
        <v>11</v>
      </c>
      <c r="L44" s="22">
        <v>7</v>
      </c>
      <c r="M44" s="24">
        <v>9.2638888891087845E-2</v>
      </c>
    </row>
    <row r="45" spans="1:13" x14ac:dyDescent="0.3">
      <c r="A45" s="2">
        <v>152</v>
      </c>
      <c r="B45" s="3">
        <v>45963.490567129629</v>
      </c>
      <c r="C45" s="5">
        <f t="shared" si="1"/>
        <v>7.1956018517084885E-2</v>
      </c>
      <c r="E45" s="6">
        <v>140</v>
      </c>
      <c r="F45" s="19">
        <v>41</v>
      </c>
      <c r="G45" s="19">
        <v>85</v>
      </c>
      <c r="H45" s="20" t="s">
        <v>141</v>
      </c>
      <c r="I45" s="19" t="s">
        <v>256</v>
      </c>
      <c r="J45" s="20" t="s">
        <v>33</v>
      </c>
      <c r="K45" s="19" t="s">
        <v>19</v>
      </c>
      <c r="L45" s="19">
        <v>15</v>
      </c>
      <c r="M45" s="21">
        <v>9.2662037037371192E-2</v>
      </c>
    </row>
    <row r="46" spans="1:13" x14ac:dyDescent="0.3">
      <c r="A46" s="2">
        <v>8</v>
      </c>
      <c r="B46" s="3">
        <v>45963.490729166668</v>
      </c>
      <c r="C46" s="5">
        <f t="shared" si="1"/>
        <v>7.2118055555620231E-2</v>
      </c>
      <c r="E46" s="6">
        <v>144</v>
      </c>
      <c r="F46" s="22">
        <v>42</v>
      </c>
      <c r="G46" s="22">
        <v>170</v>
      </c>
      <c r="H46" s="23" t="s">
        <v>209</v>
      </c>
      <c r="I46" s="22" t="s">
        <v>256</v>
      </c>
      <c r="J46" s="23" t="s">
        <v>27</v>
      </c>
      <c r="K46" s="22" t="s">
        <v>19</v>
      </c>
      <c r="L46" s="22">
        <v>16</v>
      </c>
      <c r="M46" s="24">
        <v>9.3622685184527654E-2</v>
      </c>
    </row>
    <row r="47" spans="1:13" x14ac:dyDescent="0.3">
      <c r="A47" s="2">
        <v>24</v>
      </c>
      <c r="B47" s="3">
        <v>45963.491388888891</v>
      </c>
      <c r="C47" s="5">
        <f t="shared" si="1"/>
        <v>7.2777777779265307E-2</v>
      </c>
      <c r="E47" s="6">
        <v>145</v>
      </c>
      <c r="F47" s="19">
        <v>43</v>
      </c>
      <c r="G47" s="19">
        <v>110</v>
      </c>
      <c r="H47" s="20" t="s">
        <v>158</v>
      </c>
      <c r="I47" s="19" t="s">
        <v>256</v>
      </c>
      <c r="J47" s="20" t="s">
        <v>47</v>
      </c>
      <c r="K47" s="19" t="s">
        <v>19</v>
      </c>
      <c r="L47" s="19">
        <v>17</v>
      </c>
      <c r="M47" s="21">
        <v>9.3946759261598345E-2</v>
      </c>
    </row>
    <row r="48" spans="1:13" x14ac:dyDescent="0.3">
      <c r="A48" s="2">
        <v>18</v>
      </c>
      <c r="B48" s="3">
        <v>45963.491446759261</v>
      </c>
      <c r="C48" s="5">
        <f t="shared" si="1"/>
        <v>7.2835648148611654E-2</v>
      </c>
      <c r="E48" s="6">
        <v>147</v>
      </c>
      <c r="F48" s="22">
        <v>44</v>
      </c>
      <c r="G48" s="22">
        <v>215</v>
      </c>
      <c r="H48" s="23" t="s">
        <v>243</v>
      </c>
      <c r="I48" s="22" t="s">
        <v>256</v>
      </c>
      <c r="J48" s="23" t="s">
        <v>47</v>
      </c>
      <c r="K48" s="22" t="s">
        <v>19</v>
      </c>
      <c r="L48" s="22">
        <v>18</v>
      </c>
      <c r="M48" s="24">
        <v>9.4189814815763384E-2</v>
      </c>
    </row>
    <row r="49" spans="1:13" x14ac:dyDescent="0.3">
      <c r="A49" s="2">
        <v>19</v>
      </c>
      <c r="B49" s="3">
        <v>45963.49145833333</v>
      </c>
      <c r="C49" s="5">
        <f t="shared" si="1"/>
        <v>7.2847222218115348E-2</v>
      </c>
      <c r="E49" s="6">
        <v>150</v>
      </c>
      <c r="F49" s="19">
        <v>45</v>
      </c>
      <c r="G49" s="19">
        <v>213</v>
      </c>
      <c r="H49" s="20" t="s">
        <v>241</v>
      </c>
      <c r="I49" s="19" t="s">
        <v>256</v>
      </c>
      <c r="J49" s="20" t="s">
        <v>85</v>
      </c>
      <c r="K49" s="19" t="s">
        <v>19</v>
      </c>
      <c r="L49" s="19">
        <v>19</v>
      </c>
      <c r="M49" s="21">
        <v>9.4768518516502809E-2</v>
      </c>
    </row>
    <row r="50" spans="1:13" x14ac:dyDescent="0.3">
      <c r="A50" s="2">
        <v>34</v>
      </c>
      <c r="B50" s="3">
        <v>45963.491759259261</v>
      </c>
      <c r="C50" s="5">
        <f t="shared" si="1"/>
        <v>7.3148148148902692E-2</v>
      </c>
      <c r="E50" s="6">
        <v>153</v>
      </c>
      <c r="F50" s="22">
        <v>46</v>
      </c>
      <c r="G50" s="22">
        <v>77</v>
      </c>
      <c r="H50" s="23" t="s">
        <v>210</v>
      </c>
      <c r="I50" s="22" t="s">
        <v>256</v>
      </c>
      <c r="J50" s="23" t="s">
        <v>47</v>
      </c>
      <c r="K50" s="22" t="s">
        <v>53</v>
      </c>
      <c r="L50" s="22">
        <v>4</v>
      </c>
      <c r="M50" s="24">
        <v>0.10064814814541023</v>
      </c>
    </row>
    <row r="51" spans="1:13" x14ac:dyDescent="0.3">
      <c r="A51" s="2">
        <v>64</v>
      </c>
      <c r="B51" s="3">
        <v>45963.491886574076</v>
      </c>
      <c r="C51" s="5">
        <f t="shared" si="1"/>
        <v>7.3275462964375038E-2</v>
      </c>
      <c r="E51" s="6">
        <v>155</v>
      </c>
      <c r="F51" s="19">
        <v>47</v>
      </c>
      <c r="G51" s="19">
        <v>94</v>
      </c>
      <c r="H51" s="20" t="s">
        <v>147</v>
      </c>
      <c r="I51" s="19" t="s">
        <v>256</v>
      </c>
      <c r="J51" s="20"/>
      <c r="K51" s="19" t="s">
        <v>52</v>
      </c>
      <c r="L51" s="19">
        <v>3</v>
      </c>
      <c r="M51" s="21">
        <v>0.10297453703242354</v>
      </c>
    </row>
    <row r="52" spans="1:13" x14ac:dyDescent="0.3">
      <c r="A52" s="2">
        <v>116</v>
      </c>
      <c r="B52" s="3">
        <v>45963.492546296293</v>
      </c>
      <c r="C52" s="5">
        <f t="shared" si="1"/>
        <v>7.3935185180744156E-2</v>
      </c>
      <c r="E52" s="6">
        <v>157</v>
      </c>
      <c r="F52" s="22">
        <v>48</v>
      </c>
      <c r="G52" s="22">
        <v>67</v>
      </c>
      <c r="H52" s="23" t="s">
        <v>125</v>
      </c>
      <c r="I52" s="22" t="s">
        <v>256</v>
      </c>
      <c r="J52" s="23" t="s">
        <v>45</v>
      </c>
      <c r="K52" s="22" t="s">
        <v>19</v>
      </c>
      <c r="L52" s="22">
        <v>20</v>
      </c>
      <c r="M52" s="24">
        <v>0.10303240740904585</v>
      </c>
    </row>
    <row r="53" spans="1:13" x14ac:dyDescent="0.3">
      <c r="A53" s="2">
        <v>36</v>
      </c>
      <c r="B53" s="3">
        <v>45963.492581018516</v>
      </c>
      <c r="C53" s="5">
        <f t="shared" si="1"/>
        <v>7.3969907403807156E-2</v>
      </c>
      <c r="E53" s="6">
        <v>160</v>
      </c>
      <c r="F53" s="19">
        <v>49</v>
      </c>
      <c r="G53" s="19">
        <v>50</v>
      </c>
      <c r="H53" s="20" t="s">
        <v>113</v>
      </c>
      <c r="I53" s="19" t="s">
        <v>256</v>
      </c>
      <c r="J53" s="20" t="s">
        <v>252</v>
      </c>
      <c r="K53" s="19" t="s">
        <v>14</v>
      </c>
      <c r="L53" s="19">
        <v>5</v>
      </c>
      <c r="M53" s="21">
        <v>0.10386574074072996</v>
      </c>
    </row>
    <row r="54" spans="1:13" x14ac:dyDescent="0.3">
      <c r="A54" s="2">
        <v>16</v>
      </c>
      <c r="B54" s="3">
        <v>45963.492615740739</v>
      </c>
      <c r="C54" s="5">
        <f t="shared" si="1"/>
        <v>7.4004629626870155E-2</v>
      </c>
      <c r="E54" s="6">
        <v>161</v>
      </c>
      <c r="F54" s="22">
        <v>50</v>
      </c>
      <c r="G54" s="22">
        <v>54</v>
      </c>
      <c r="H54" s="23" t="s">
        <v>117</v>
      </c>
      <c r="I54" s="22" t="s">
        <v>256</v>
      </c>
      <c r="J54" s="23" t="s">
        <v>252</v>
      </c>
      <c r="K54" s="22" t="s">
        <v>19</v>
      </c>
      <c r="L54" s="22">
        <v>21</v>
      </c>
      <c r="M54" s="24">
        <v>0.10564814815006685</v>
      </c>
    </row>
    <row r="55" spans="1:13" hidden="1" x14ac:dyDescent="0.3">
      <c r="A55" s="2"/>
      <c r="B55" s="3">
        <v>45963.737500000003</v>
      </c>
      <c r="C55" s="5">
        <f t="shared" ref="C55:C107" si="2">IF($B55="","",$B55-$B$2)</f>
        <v>0.31888888889079681</v>
      </c>
      <c r="E55" s="6" t="e">
        <f>IF(C168&lt;&gt;"",MAX(#REF!,#REF!)+1,"")</f>
        <v>#REF!</v>
      </c>
      <c r="F55" s="6" t="e">
        <f>IF($E55&lt;&gt;"",COUNTIF(I$5:I55,"="&amp;I55),"")</f>
        <v>#REF!</v>
      </c>
      <c r="H55" t="e">
        <f>_xlfn.XLOOKUP($A168,#REF!,#REF!)</f>
        <v>#REF!</v>
      </c>
      <c r="I55" s="6" t="e">
        <f>_xlfn.XLOOKUP($A168,#REF!,#REF!)</f>
        <v>#REF!</v>
      </c>
      <c r="K55" s="6" t="e">
        <f>_xlfn.XLOOKUP($A168,#REF!,#REF!)</f>
        <v>#REF!</v>
      </c>
      <c r="L55" s="6" t="e">
        <f>IF($E55&lt;&gt;"",COUNTIF(K$5:K55,"="&amp;K55),"")</f>
        <v>#REF!</v>
      </c>
      <c r="M55" s="5">
        <f t="shared" ref="M55:M58" si="3">IF($B168="","",$B168-$B$2)</f>
        <v>0.31888888889079681</v>
      </c>
    </row>
    <row r="56" spans="1:13" hidden="1" x14ac:dyDescent="0.3">
      <c r="A56" s="2"/>
      <c r="B56" s="3">
        <v>45963.737500000003</v>
      </c>
      <c r="C56" s="5">
        <f t="shared" si="2"/>
        <v>0.31888888889079681</v>
      </c>
      <c r="E56" s="6" t="e">
        <f>IF(C169&lt;&gt;"",MAX(#REF!,E55)+1,"")</f>
        <v>#REF!</v>
      </c>
      <c r="F56" s="6" t="e">
        <f>IF($E56&lt;&gt;"",COUNTIF(I$5:I56,"="&amp;I56),"")</f>
        <v>#REF!</v>
      </c>
      <c r="H56" t="e">
        <f>_xlfn.XLOOKUP($A169,#REF!,#REF!)</f>
        <v>#REF!</v>
      </c>
      <c r="I56" s="6" t="e">
        <f>_xlfn.XLOOKUP($A169,#REF!,#REF!)</f>
        <v>#REF!</v>
      </c>
      <c r="K56" s="6" t="e">
        <f>_xlfn.XLOOKUP($A169,#REF!,#REF!)</f>
        <v>#REF!</v>
      </c>
      <c r="L56" s="6" t="e">
        <f>IF($E56&lt;&gt;"",COUNTIF(K$5:K56,"="&amp;K56),"")</f>
        <v>#REF!</v>
      </c>
      <c r="M56" s="5">
        <f t="shared" si="3"/>
        <v>0.31888888889079681</v>
      </c>
    </row>
    <row r="57" spans="1:13" hidden="1" x14ac:dyDescent="0.3">
      <c r="A57" s="2"/>
      <c r="B57" s="3">
        <v>45963.737500000003</v>
      </c>
      <c r="C57" s="5">
        <f t="shared" si="2"/>
        <v>0.31888888889079681</v>
      </c>
      <c r="E57" s="6" t="e">
        <f>IF(C170&lt;&gt;"",MAX(#REF!,E56)+1,"")</f>
        <v>#REF!</v>
      </c>
      <c r="F57" s="6" t="e">
        <f>IF($E57&lt;&gt;"",COUNTIF(I$5:I57,"="&amp;I57),"")</f>
        <v>#REF!</v>
      </c>
      <c r="H57" t="e">
        <f>_xlfn.XLOOKUP($A170,#REF!,#REF!)</f>
        <v>#REF!</v>
      </c>
      <c r="I57" s="6" t="e">
        <f>_xlfn.XLOOKUP($A170,#REF!,#REF!)</f>
        <v>#REF!</v>
      </c>
      <c r="K57" s="6" t="e">
        <f>_xlfn.XLOOKUP($A170,#REF!,#REF!)</f>
        <v>#REF!</v>
      </c>
      <c r="L57" s="6" t="e">
        <f>IF($E57&lt;&gt;"",COUNTIF(K$5:K57,"="&amp;K57),"")</f>
        <v>#REF!</v>
      </c>
      <c r="M57" s="5">
        <f t="shared" si="3"/>
        <v>0.31888888889079681</v>
      </c>
    </row>
    <row r="58" spans="1:13" hidden="1" x14ac:dyDescent="0.3">
      <c r="A58" s="2"/>
      <c r="B58" s="3">
        <v>45963.737500000003</v>
      </c>
      <c r="C58" s="5">
        <f t="shared" si="2"/>
        <v>0.31888888889079681</v>
      </c>
      <c r="E58" s="6" t="e">
        <f>IF(C171&lt;&gt;"",MAX(#REF!,E57)+1,"")</f>
        <v>#REF!</v>
      </c>
      <c r="F58" s="6" t="e">
        <f>IF($E58&lt;&gt;"",COUNTIF(I$5:I58,"="&amp;I58),"")</f>
        <v>#REF!</v>
      </c>
      <c r="H58" t="e">
        <f>_xlfn.XLOOKUP($A171,#REF!,#REF!)</f>
        <v>#REF!</v>
      </c>
      <c r="I58" s="6" t="e">
        <f>_xlfn.XLOOKUP($A171,#REF!,#REF!)</f>
        <v>#REF!</v>
      </c>
      <c r="K58" s="6" t="e">
        <f>_xlfn.XLOOKUP($A171,#REF!,#REF!)</f>
        <v>#REF!</v>
      </c>
      <c r="L58" s="6" t="e">
        <f>IF($E58&lt;&gt;"",COUNTIF(K$5:K58,"="&amp;K58),"")</f>
        <v>#REF!</v>
      </c>
      <c r="M58" s="5">
        <f t="shared" si="3"/>
        <v>0.31888888889079681</v>
      </c>
    </row>
    <row r="59" spans="1:13" hidden="1" x14ac:dyDescent="0.3">
      <c r="A59" s="2"/>
      <c r="B59" s="3">
        <v>45963.737500000003</v>
      </c>
      <c r="C59" s="5">
        <f t="shared" si="2"/>
        <v>0.31888888889079681</v>
      </c>
      <c r="E59" s="6" t="e">
        <f>IF(C172&lt;&gt;"",MAX(#REF!,E58)+1,"")</f>
        <v>#REF!</v>
      </c>
      <c r="F59" s="6" t="e">
        <f>IF($E59&lt;&gt;"",COUNTIF(I$5:I59,"="&amp;I59),"")</f>
        <v>#REF!</v>
      </c>
      <c r="H59" t="e">
        <f>_xlfn.XLOOKUP($A172,#REF!,#REF!)</f>
        <v>#REF!</v>
      </c>
      <c r="I59" s="6" t="e">
        <f>_xlfn.XLOOKUP($A172,#REF!,#REF!)</f>
        <v>#REF!</v>
      </c>
      <c r="K59" s="6" t="e">
        <f>_xlfn.XLOOKUP($A172,#REF!,#REF!)</f>
        <v>#REF!</v>
      </c>
      <c r="L59" s="6" t="e">
        <f>IF($E59&lt;&gt;"",COUNTIF(K$5:K59,"="&amp;K59),"")</f>
        <v>#REF!</v>
      </c>
      <c r="M59" s="5">
        <f t="shared" ref="M59:M66" si="4">IF($B172="","",$B172-$B$2)</f>
        <v>0.31888888889079681</v>
      </c>
    </row>
    <row r="60" spans="1:13" hidden="1" x14ac:dyDescent="0.3">
      <c r="A60" s="2"/>
      <c r="B60" s="3">
        <v>45963.737500000003</v>
      </c>
      <c r="C60" s="5">
        <f t="shared" si="2"/>
        <v>0.31888888889079681</v>
      </c>
      <c r="E60" s="6" t="e">
        <f>IF(C173&lt;&gt;"",MAX(#REF!,E59)+1,"")</f>
        <v>#REF!</v>
      </c>
      <c r="F60" s="6" t="e">
        <f>IF($E60&lt;&gt;"",COUNTIF(I$5:I60,"="&amp;I60),"")</f>
        <v>#REF!</v>
      </c>
      <c r="H60" t="e">
        <f>_xlfn.XLOOKUP($A173,#REF!,#REF!)</f>
        <v>#REF!</v>
      </c>
      <c r="I60" s="6" t="e">
        <f>_xlfn.XLOOKUP($A173,#REF!,#REF!)</f>
        <v>#REF!</v>
      </c>
      <c r="K60" s="6" t="e">
        <f>_xlfn.XLOOKUP($A173,#REF!,#REF!)</f>
        <v>#REF!</v>
      </c>
      <c r="L60" s="6" t="e">
        <f>IF($E60&lt;&gt;"",COUNTIF(K$5:K60,"="&amp;K60),"")</f>
        <v>#REF!</v>
      </c>
      <c r="M60" s="5">
        <f t="shared" si="4"/>
        <v>0.31888888889079681</v>
      </c>
    </row>
    <row r="61" spans="1:13" hidden="1" x14ac:dyDescent="0.3">
      <c r="A61" s="2"/>
      <c r="B61" s="3">
        <v>45963.737500000003</v>
      </c>
      <c r="C61" s="5">
        <f t="shared" si="2"/>
        <v>0.31888888889079681</v>
      </c>
      <c r="E61" s="6" t="e">
        <f>IF(C174&lt;&gt;"",MAX(#REF!,E60)+1,"")</f>
        <v>#REF!</v>
      </c>
      <c r="F61" s="6" t="e">
        <f>IF($E61&lt;&gt;"",COUNTIF(I$5:I61,"="&amp;I61),"")</f>
        <v>#REF!</v>
      </c>
      <c r="H61" t="e">
        <f>_xlfn.XLOOKUP($A174,#REF!,#REF!)</f>
        <v>#REF!</v>
      </c>
      <c r="I61" s="6" t="e">
        <f>_xlfn.XLOOKUP($A174,#REF!,#REF!)</f>
        <v>#REF!</v>
      </c>
      <c r="K61" s="6" t="e">
        <f>_xlfn.XLOOKUP($A174,#REF!,#REF!)</f>
        <v>#REF!</v>
      </c>
      <c r="L61" s="6" t="e">
        <f>IF($E61&lt;&gt;"",COUNTIF(K$5:K61,"="&amp;K61),"")</f>
        <v>#REF!</v>
      </c>
      <c r="M61" s="5">
        <f t="shared" si="4"/>
        <v>0.31888888889079681</v>
      </c>
    </row>
    <row r="62" spans="1:13" hidden="1" x14ac:dyDescent="0.3">
      <c r="A62" s="2"/>
      <c r="B62" s="3">
        <v>45963.737500000003</v>
      </c>
      <c r="C62" s="5">
        <f t="shared" si="2"/>
        <v>0.31888888889079681</v>
      </c>
      <c r="E62" s="6" t="e">
        <f>IF(C175&lt;&gt;"",MAX(#REF!,E61)+1,"")</f>
        <v>#REF!</v>
      </c>
      <c r="F62" s="6" t="e">
        <f>IF($E62&lt;&gt;"",COUNTIF(I$5:I62,"="&amp;I62),"")</f>
        <v>#REF!</v>
      </c>
      <c r="H62" t="e">
        <f>_xlfn.XLOOKUP($A175,#REF!,#REF!)</f>
        <v>#REF!</v>
      </c>
      <c r="I62" s="6" t="e">
        <f>_xlfn.XLOOKUP($A175,#REF!,#REF!)</f>
        <v>#REF!</v>
      </c>
      <c r="K62" s="6" t="e">
        <f>_xlfn.XLOOKUP($A175,#REF!,#REF!)</f>
        <v>#REF!</v>
      </c>
      <c r="L62" s="6" t="e">
        <f>IF($E62&lt;&gt;"",COUNTIF(K$5:K62,"="&amp;K62),"")</f>
        <v>#REF!</v>
      </c>
      <c r="M62" s="5">
        <f t="shared" si="4"/>
        <v>0.31888888889079681</v>
      </c>
    </row>
    <row r="63" spans="1:13" hidden="1" x14ac:dyDescent="0.3">
      <c r="A63" s="2"/>
      <c r="B63" s="3">
        <v>45963.737500000003</v>
      </c>
      <c r="C63" s="5">
        <f t="shared" si="2"/>
        <v>0.31888888889079681</v>
      </c>
      <c r="E63" s="6" t="e">
        <f>IF(C176&lt;&gt;"",MAX(#REF!,E62)+1,"")</f>
        <v>#REF!</v>
      </c>
      <c r="F63" s="6" t="e">
        <f>IF($E63&lt;&gt;"",COUNTIF(I$5:I63,"="&amp;I63),"")</f>
        <v>#REF!</v>
      </c>
      <c r="H63" t="e">
        <f>_xlfn.XLOOKUP($A176,#REF!,#REF!)</f>
        <v>#REF!</v>
      </c>
      <c r="I63" s="6" t="e">
        <f>_xlfn.XLOOKUP($A176,#REF!,#REF!)</f>
        <v>#REF!</v>
      </c>
      <c r="K63" s="6" t="e">
        <f>_xlfn.XLOOKUP($A176,#REF!,#REF!)</f>
        <v>#REF!</v>
      </c>
      <c r="L63" s="6" t="e">
        <f>IF($E63&lt;&gt;"",COUNTIF(K$5:K63,"="&amp;K63),"")</f>
        <v>#REF!</v>
      </c>
      <c r="M63" s="5">
        <f t="shared" si="4"/>
        <v>0.31888888889079681</v>
      </c>
    </row>
    <row r="64" spans="1:13" hidden="1" x14ac:dyDescent="0.3">
      <c r="A64" s="2"/>
      <c r="B64" s="3">
        <v>45963.737500000003</v>
      </c>
      <c r="C64" s="5">
        <f t="shared" si="2"/>
        <v>0.31888888889079681</v>
      </c>
      <c r="E64" s="6" t="e">
        <f>IF(C177&lt;&gt;"",MAX(#REF!,E63)+1,"")</f>
        <v>#REF!</v>
      </c>
      <c r="F64" s="6" t="e">
        <f>IF($E64&lt;&gt;"",COUNTIF(I$5:I64,"="&amp;I64),"")</f>
        <v>#REF!</v>
      </c>
      <c r="H64" t="e">
        <f>_xlfn.XLOOKUP($A177,#REF!,#REF!)</f>
        <v>#REF!</v>
      </c>
      <c r="I64" s="6" t="e">
        <f>_xlfn.XLOOKUP($A177,#REF!,#REF!)</f>
        <v>#REF!</v>
      </c>
      <c r="K64" s="6" t="e">
        <f>_xlfn.XLOOKUP($A177,#REF!,#REF!)</f>
        <v>#REF!</v>
      </c>
      <c r="L64" s="6" t="e">
        <f>IF($E64&lt;&gt;"",COUNTIF(K$5:K64,"="&amp;K64),"")</f>
        <v>#REF!</v>
      </c>
      <c r="M64" s="5">
        <f t="shared" si="4"/>
        <v>0.31888888889079681</v>
      </c>
    </row>
    <row r="65" spans="1:13" hidden="1" x14ac:dyDescent="0.3">
      <c r="A65" s="2"/>
      <c r="B65" s="3">
        <v>45963.737500000003</v>
      </c>
      <c r="C65" s="5">
        <f t="shared" si="2"/>
        <v>0.31888888889079681</v>
      </c>
      <c r="E65" s="6" t="e">
        <f>IF(C178&lt;&gt;"",MAX(#REF!,E64)+1,"")</f>
        <v>#REF!</v>
      </c>
      <c r="F65" s="6" t="e">
        <f>IF($E65&lt;&gt;"",COUNTIF(I$5:I65,"="&amp;I65),"")</f>
        <v>#REF!</v>
      </c>
      <c r="H65" t="e">
        <f>_xlfn.XLOOKUP($A178,#REF!,#REF!)</f>
        <v>#REF!</v>
      </c>
      <c r="I65" s="6" t="e">
        <f>_xlfn.XLOOKUP($A178,#REF!,#REF!)</f>
        <v>#REF!</v>
      </c>
      <c r="K65" s="6" t="e">
        <f>_xlfn.XLOOKUP($A178,#REF!,#REF!)</f>
        <v>#REF!</v>
      </c>
      <c r="L65" s="6" t="e">
        <f>IF($E65&lt;&gt;"",COUNTIF(K$5:K65,"="&amp;K65),"")</f>
        <v>#REF!</v>
      </c>
      <c r="M65" s="5">
        <f t="shared" si="4"/>
        <v>0.31888888889079681</v>
      </c>
    </row>
    <row r="66" spans="1:13" hidden="1" x14ac:dyDescent="0.3">
      <c r="A66" s="2"/>
      <c r="B66" s="3">
        <v>45963.737500000003</v>
      </c>
      <c r="C66" s="5">
        <f t="shared" si="2"/>
        <v>0.31888888889079681</v>
      </c>
      <c r="E66" s="6" t="e">
        <f>IF(C179&lt;&gt;"",MAX(#REF!,E65)+1,"")</f>
        <v>#REF!</v>
      </c>
      <c r="F66" s="6" t="e">
        <f>IF($E66&lt;&gt;"",COUNTIF(I$5:I66,"="&amp;I66),"")</f>
        <v>#REF!</v>
      </c>
      <c r="H66" t="e">
        <f>_xlfn.XLOOKUP($A179,#REF!,#REF!)</f>
        <v>#REF!</v>
      </c>
      <c r="I66" s="6" t="e">
        <f>_xlfn.XLOOKUP($A179,#REF!,#REF!)</f>
        <v>#REF!</v>
      </c>
      <c r="K66" s="6" t="e">
        <f>_xlfn.XLOOKUP($A179,#REF!,#REF!)</f>
        <v>#REF!</v>
      </c>
      <c r="L66" s="6" t="e">
        <f>IF($E66&lt;&gt;"",COUNTIF(K$5:K66,"="&amp;K66),"")</f>
        <v>#REF!</v>
      </c>
      <c r="M66" s="5">
        <f t="shared" si="4"/>
        <v>0.31888888889079681</v>
      </c>
    </row>
    <row r="67" spans="1:13" x14ac:dyDescent="0.3">
      <c r="A67" s="2"/>
      <c r="B67" s="3">
        <v>45963.737500000003</v>
      </c>
      <c r="C67" s="5">
        <f t="shared" si="2"/>
        <v>0.31888888889079681</v>
      </c>
    </row>
    <row r="68" spans="1:13" x14ac:dyDescent="0.3">
      <c r="A68" s="2"/>
      <c r="B68" s="3">
        <v>45963.737500000003</v>
      </c>
      <c r="C68" s="5">
        <f t="shared" si="2"/>
        <v>0.31888888889079681</v>
      </c>
    </row>
    <row r="69" spans="1:13" x14ac:dyDescent="0.3">
      <c r="A69" s="2"/>
      <c r="B69" s="3">
        <v>45963.737500000003</v>
      </c>
      <c r="C69" s="5">
        <f t="shared" si="2"/>
        <v>0.31888888889079681</v>
      </c>
    </row>
    <row r="70" spans="1:13" x14ac:dyDescent="0.3">
      <c r="A70" s="2"/>
      <c r="B70" s="3">
        <v>45963.737500000003</v>
      </c>
      <c r="C70" s="5">
        <f t="shared" si="2"/>
        <v>0.31888888889079681</v>
      </c>
    </row>
    <row r="71" spans="1:13" x14ac:dyDescent="0.3">
      <c r="A71" s="2"/>
      <c r="B71" s="3">
        <v>45963.737500000003</v>
      </c>
      <c r="C71" s="5">
        <f t="shared" si="2"/>
        <v>0.31888888889079681</v>
      </c>
    </row>
    <row r="72" spans="1:13" x14ac:dyDescent="0.3">
      <c r="A72" s="2"/>
      <c r="B72" s="3">
        <v>45963.737500000003</v>
      </c>
      <c r="C72" s="5">
        <f t="shared" si="2"/>
        <v>0.31888888889079681</v>
      </c>
    </row>
    <row r="73" spans="1:13" x14ac:dyDescent="0.3">
      <c r="A73" s="2"/>
      <c r="B73" s="3">
        <v>45963.737500000003</v>
      </c>
      <c r="C73" s="5">
        <f t="shared" si="2"/>
        <v>0.31888888889079681</v>
      </c>
    </row>
    <row r="74" spans="1:13" x14ac:dyDescent="0.3">
      <c r="A74" s="2"/>
      <c r="B74" s="3">
        <v>45963.737500000003</v>
      </c>
      <c r="C74" s="5">
        <f t="shared" si="2"/>
        <v>0.31888888889079681</v>
      </c>
    </row>
    <row r="75" spans="1:13" x14ac:dyDescent="0.3">
      <c r="A75" s="2"/>
      <c r="B75" s="3">
        <v>45963.737500000003</v>
      </c>
      <c r="C75" s="5">
        <f t="shared" si="2"/>
        <v>0.31888888889079681</v>
      </c>
    </row>
    <row r="76" spans="1:13" x14ac:dyDescent="0.3">
      <c r="A76" s="2"/>
      <c r="B76" s="3">
        <v>45963.737500000003</v>
      </c>
      <c r="C76" s="5">
        <f t="shared" si="2"/>
        <v>0.31888888889079681</v>
      </c>
    </row>
    <row r="77" spans="1:13" x14ac:dyDescent="0.3">
      <c r="A77" s="2"/>
      <c r="B77" s="3">
        <v>45963.737500000003</v>
      </c>
      <c r="C77" s="5">
        <f t="shared" si="2"/>
        <v>0.31888888889079681</v>
      </c>
    </row>
    <row r="78" spans="1:13" x14ac:dyDescent="0.3">
      <c r="A78" s="2"/>
      <c r="B78" s="3">
        <v>45963.737500000003</v>
      </c>
      <c r="C78" s="5">
        <f t="shared" si="2"/>
        <v>0.31888888889079681</v>
      </c>
    </row>
    <row r="79" spans="1:13" x14ac:dyDescent="0.3">
      <c r="A79" s="2"/>
      <c r="B79" s="3">
        <v>45963.737500000003</v>
      </c>
      <c r="C79" s="5">
        <f t="shared" si="2"/>
        <v>0.31888888889079681</v>
      </c>
    </row>
    <row r="80" spans="1:13" x14ac:dyDescent="0.3">
      <c r="A80" s="2"/>
      <c r="B80" s="3">
        <v>45963.737500000003</v>
      </c>
      <c r="C80" s="5">
        <f t="shared" si="2"/>
        <v>0.31888888889079681</v>
      </c>
    </row>
    <row r="81" spans="1:3" x14ac:dyDescent="0.3">
      <c r="A81" s="2"/>
      <c r="B81" s="3">
        <v>45963.737500000003</v>
      </c>
      <c r="C81" s="5">
        <f t="shared" si="2"/>
        <v>0.31888888889079681</v>
      </c>
    </row>
    <row r="82" spans="1:3" x14ac:dyDescent="0.3">
      <c r="A82" s="2"/>
      <c r="B82" s="3">
        <v>45963.737500000003</v>
      </c>
      <c r="C82" s="5">
        <f t="shared" si="2"/>
        <v>0.31888888889079681</v>
      </c>
    </row>
    <row r="83" spans="1:3" x14ac:dyDescent="0.3">
      <c r="A83" s="2"/>
      <c r="B83" s="3">
        <v>45963.737500000003</v>
      </c>
      <c r="C83" s="5">
        <f t="shared" si="2"/>
        <v>0.31888888889079681</v>
      </c>
    </row>
    <row r="84" spans="1:3" x14ac:dyDescent="0.3">
      <c r="A84" s="2"/>
      <c r="B84" s="3">
        <v>45963.737500000003</v>
      </c>
      <c r="C84" s="5">
        <f t="shared" si="2"/>
        <v>0.31888888889079681</v>
      </c>
    </row>
    <row r="85" spans="1:3" x14ac:dyDescent="0.3">
      <c r="A85" s="2"/>
      <c r="B85" s="3">
        <v>45963.737500000003</v>
      </c>
      <c r="C85" s="5">
        <f t="shared" si="2"/>
        <v>0.31888888889079681</v>
      </c>
    </row>
    <row r="86" spans="1:3" x14ac:dyDescent="0.3">
      <c r="A86" s="2"/>
      <c r="B86" s="3">
        <v>45963.737500000003</v>
      </c>
      <c r="C86" s="5">
        <f t="shared" si="2"/>
        <v>0.31888888889079681</v>
      </c>
    </row>
    <row r="87" spans="1:3" x14ac:dyDescent="0.3">
      <c r="A87" s="2"/>
      <c r="B87" s="3">
        <v>45963.737500000003</v>
      </c>
      <c r="C87" s="5">
        <f t="shared" si="2"/>
        <v>0.31888888889079681</v>
      </c>
    </row>
    <row r="88" spans="1:3" x14ac:dyDescent="0.3">
      <c r="A88" s="2"/>
      <c r="B88" s="3">
        <v>45963.737500000003</v>
      </c>
      <c r="C88" s="5">
        <f t="shared" si="2"/>
        <v>0.31888888889079681</v>
      </c>
    </row>
    <row r="89" spans="1:3" x14ac:dyDescent="0.3">
      <c r="A89" s="2"/>
      <c r="B89" s="3">
        <v>45963.737500000003</v>
      </c>
      <c r="C89" s="5">
        <f t="shared" si="2"/>
        <v>0.31888888889079681</v>
      </c>
    </row>
    <row r="90" spans="1:3" x14ac:dyDescent="0.3">
      <c r="A90" s="2"/>
      <c r="B90" s="3">
        <v>45963.737500000003</v>
      </c>
      <c r="C90" s="5">
        <f t="shared" si="2"/>
        <v>0.31888888889079681</v>
      </c>
    </row>
    <row r="91" spans="1:3" x14ac:dyDescent="0.3">
      <c r="A91" s="2"/>
      <c r="B91" s="3">
        <v>45963.737500000003</v>
      </c>
      <c r="C91" s="5">
        <f t="shared" si="2"/>
        <v>0.31888888889079681</v>
      </c>
    </row>
    <row r="92" spans="1:3" x14ac:dyDescent="0.3">
      <c r="A92" s="2"/>
      <c r="B92" s="3">
        <v>45963.737500000003</v>
      </c>
      <c r="C92" s="5">
        <f t="shared" si="2"/>
        <v>0.31888888889079681</v>
      </c>
    </row>
    <row r="93" spans="1:3" x14ac:dyDescent="0.3">
      <c r="A93" s="2"/>
      <c r="B93" s="3">
        <v>45963.737500000003</v>
      </c>
      <c r="C93" s="5">
        <f t="shared" si="2"/>
        <v>0.31888888889079681</v>
      </c>
    </row>
    <row r="94" spans="1:3" x14ac:dyDescent="0.3">
      <c r="A94" s="2"/>
      <c r="B94" s="3">
        <v>45963.737500000003</v>
      </c>
      <c r="C94" s="5">
        <f t="shared" si="2"/>
        <v>0.31888888889079681</v>
      </c>
    </row>
    <row r="95" spans="1:3" x14ac:dyDescent="0.3">
      <c r="A95" s="2"/>
      <c r="B95" s="3">
        <v>45963.737500000003</v>
      </c>
      <c r="C95" s="5">
        <f t="shared" si="2"/>
        <v>0.31888888889079681</v>
      </c>
    </row>
    <row r="96" spans="1:3" x14ac:dyDescent="0.3">
      <c r="A96" s="2"/>
      <c r="B96" s="3">
        <v>45963.737500000003</v>
      </c>
      <c r="C96" s="5">
        <f t="shared" si="2"/>
        <v>0.31888888889079681</v>
      </c>
    </row>
    <row r="97" spans="1:3" x14ac:dyDescent="0.3">
      <c r="A97" s="2"/>
      <c r="B97" s="3">
        <v>45963.737500000003</v>
      </c>
      <c r="C97" s="5">
        <f t="shared" si="2"/>
        <v>0.31888888889079681</v>
      </c>
    </row>
    <row r="98" spans="1:3" x14ac:dyDescent="0.3">
      <c r="A98" s="2"/>
      <c r="B98" s="3">
        <v>45963.737500000003</v>
      </c>
      <c r="C98" s="5">
        <f t="shared" si="2"/>
        <v>0.31888888889079681</v>
      </c>
    </row>
    <row r="99" spans="1:3" x14ac:dyDescent="0.3">
      <c r="A99" s="2"/>
      <c r="B99" s="3">
        <v>45963.737500000003</v>
      </c>
      <c r="C99" s="5">
        <f t="shared" si="2"/>
        <v>0.31888888889079681</v>
      </c>
    </row>
    <row r="100" spans="1:3" x14ac:dyDescent="0.3">
      <c r="A100" s="2"/>
      <c r="B100" s="3">
        <v>45963.737500000003</v>
      </c>
      <c r="C100" s="5">
        <f t="shared" si="2"/>
        <v>0.31888888889079681</v>
      </c>
    </row>
    <row r="101" spans="1:3" x14ac:dyDescent="0.3">
      <c r="A101" s="2"/>
      <c r="B101" s="3">
        <v>45963.737500000003</v>
      </c>
      <c r="C101" s="5">
        <f t="shared" si="2"/>
        <v>0.31888888889079681</v>
      </c>
    </row>
    <row r="102" spans="1:3" x14ac:dyDescent="0.3">
      <c r="A102" s="2"/>
      <c r="B102" s="3">
        <v>45963.737500000003</v>
      </c>
      <c r="C102" s="5">
        <f t="shared" si="2"/>
        <v>0.31888888889079681</v>
      </c>
    </row>
    <row r="103" spans="1:3" x14ac:dyDescent="0.3">
      <c r="A103" s="2"/>
      <c r="B103" s="3">
        <v>45963.737500000003</v>
      </c>
      <c r="C103" s="5">
        <f t="shared" si="2"/>
        <v>0.31888888889079681</v>
      </c>
    </row>
    <row r="104" spans="1:3" x14ac:dyDescent="0.3">
      <c r="A104" s="2"/>
      <c r="B104" s="3">
        <v>45963.737500000003</v>
      </c>
      <c r="C104" s="5">
        <f t="shared" si="2"/>
        <v>0.31888888889079681</v>
      </c>
    </row>
    <row r="105" spans="1:3" x14ac:dyDescent="0.3">
      <c r="A105" s="2"/>
      <c r="B105" s="3">
        <v>45963.737500000003</v>
      </c>
      <c r="C105" s="5">
        <f t="shared" si="2"/>
        <v>0.31888888889079681</v>
      </c>
    </row>
    <row r="106" spans="1:3" x14ac:dyDescent="0.3">
      <c r="A106" s="2"/>
      <c r="B106" s="3">
        <v>45963.737500000003</v>
      </c>
      <c r="C106" s="5">
        <f t="shared" si="2"/>
        <v>0.31888888889079681</v>
      </c>
    </row>
    <row r="107" spans="1:3" x14ac:dyDescent="0.3">
      <c r="A107" s="2"/>
      <c r="B107" s="3">
        <v>45963.737500000003</v>
      </c>
      <c r="C107" s="5">
        <f t="shared" si="2"/>
        <v>0.31888888889079681</v>
      </c>
    </row>
    <row r="108" spans="1:3" x14ac:dyDescent="0.3">
      <c r="A108" s="2"/>
      <c r="B108" s="3">
        <v>45963.737500000003</v>
      </c>
      <c r="C108" s="5">
        <f t="shared" ref="C108:C171" si="5">IF($B108="","",$B108-$B$2)</f>
        <v>0.31888888889079681</v>
      </c>
    </row>
    <row r="109" spans="1:3" x14ac:dyDescent="0.3">
      <c r="A109" s="2"/>
      <c r="B109" s="3">
        <v>45963.737500000003</v>
      </c>
      <c r="C109" s="5">
        <f t="shared" si="5"/>
        <v>0.31888888889079681</v>
      </c>
    </row>
    <row r="110" spans="1:3" x14ac:dyDescent="0.3">
      <c r="A110" s="2"/>
      <c r="B110" s="3">
        <v>45963.737500000003</v>
      </c>
      <c r="C110" s="5">
        <f t="shared" si="5"/>
        <v>0.31888888889079681</v>
      </c>
    </row>
    <row r="111" spans="1:3" x14ac:dyDescent="0.3">
      <c r="A111" s="2"/>
      <c r="B111" s="3">
        <v>45963.737500000003</v>
      </c>
      <c r="C111" s="5">
        <f t="shared" si="5"/>
        <v>0.31888888889079681</v>
      </c>
    </row>
    <row r="112" spans="1:3" x14ac:dyDescent="0.3">
      <c r="A112" s="2"/>
      <c r="B112" s="3">
        <v>45963.737500000003</v>
      </c>
      <c r="C112" s="5">
        <f t="shared" si="5"/>
        <v>0.31888888889079681</v>
      </c>
    </row>
    <row r="113" spans="1:3" x14ac:dyDescent="0.3">
      <c r="A113" s="2"/>
      <c r="B113" s="3">
        <v>45963.737500000003</v>
      </c>
      <c r="C113" s="5">
        <f t="shared" si="5"/>
        <v>0.31888888889079681</v>
      </c>
    </row>
    <row r="114" spans="1:3" x14ac:dyDescent="0.3">
      <c r="A114" s="2"/>
      <c r="B114" s="3">
        <v>45963.737500000003</v>
      </c>
      <c r="C114" s="5">
        <f t="shared" si="5"/>
        <v>0.31888888889079681</v>
      </c>
    </row>
    <row r="115" spans="1:3" x14ac:dyDescent="0.3">
      <c r="A115" s="2"/>
      <c r="B115" s="3">
        <v>45963.737500000003</v>
      </c>
      <c r="C115" s="5">
        <f t="shared" si="5"/>
        <v>0.31888888889079681</v>
      </c>
    </row>
    <row r="116" spans="1:3" x14ac:dyDescent="0.3">
      <c r="A116" s="2"/>
      <c r="B116" s="3">
        <v>45963.737500000003</v>
      </c>
      <c r="C116" s="5">
        <f t="shared" si="5"/>
        <v>0.31888888889079681</v>
      </c>
    </row>
    <row r="117" spans="1:3" x14ac:dyDescent="0.3">
      <c r="A117" s="2"/>
      <c r="B117" s="3">
        <v>45963.737500000003</v>
      </c>
      <c r="C117" s="5">
        <f t="shared" si="5"/>
        <v>0.31888888889079681</v>
      </c>
    </row>
    <row r="118" spans="1:3" x14ac:dyDescent="0.3">
      <c r="A118" s="2"/>
      <c r="B118" s="3">
        <v>45963.737500000003</v>
      </c>
      <c r="C118" s="5">
        <f t="shared" si="5"/>
        <v>0.31888888889079681</v>
      </c>
    </row>
    <row r="119" spans="1:3" x14ac:dyDescent="0.3">
      <c r="A119" s="2"/>
      <c r="B119" s="3">
        <v>45963.737500000003</v>
      </c>
      <c r="C119" s="5">
        <f t="shared" si="5"/>
        <v>0.31888888889079681</v>
      </c>
    </row>
    <row r="120" spans="1:3" x14ac:dyDescent="0.3">
      <c r="A120" s="2"/>
      <c r="B120" s="3">
        <v>45963.737500000003</v>
      </c>
      <c r="C120" s="5">
        <f t="shared" si="5"/>
        <v>0.31888888889079681</v>
      </c>
    </row>
    <row r="121" spans="1:3" x14ac:dyDescent="0.3">
      <c r="A121" s="2"/>
      <c r="B121" s="3">
        <v>45963.737500000003</v>
      </c>
      <c r="C121" s="5">
        <f t="shared" si="5"/>
        <v>0.31888888889079681</v>
      </c>
    </row>
    <row r="122" spans="1:3" x14ac:dyDescent="0.3">
      <c r="A122" s="2"/>
      <c r="B122" s="3">
        <v>45963.737500000003</v>
      </c>
      <c r="C122" s="5">
        <f t="shared" si="5"/>
        <v>0.31888888889079681</v>
      </c>
    </row>
    <row r="123" spans="1:3" x14ac:dyDescent="0.3">
      <c r="A123" s="2"/>
      <c r="B123" s="3">
        <v>45963.737500000003</v>
      </c>
      <c r="C123" s="5">
        <f t="shared" si="5"/>
        <v>0.31888888889079681</v>
      </c>
    </row>
    <row r="124" spans="1:3" x14ac:dyDescent="0.3">
      <c r="A124" s="2"/>
      <c r="B124" s="3">
        <v>45963.737500000003</v>
      </c>
      <c r="C124" s="5">
        <f t="shared" si="5"/>
        <v>0.31888888889079681</v>
      </c>
    </row>
    <row r="125" spans="1:3" x14ac:dyDescent="0.3">
      <c r="A125" s="2"/>
      <c r="B125" s="3">
        <v>45963.737500000003</v>
      </c>
      <c r="C125" s="5">
        <f t="shared" si="5"/>
        <v>0.31888888889079681</v>
      </c>
    </row>
    <row r="126" spans="1:3" x14ac:dyDescent="0.3">
      <c r="A126" s="2"/>
      <c r="B126" s="3">
        <v>45963.737500000003</v>
      </c>
      <c r="C126" s="5">
        <f t="shared" si="5"/>
        <v>0.31888888889079681</v>
      </c>
    </row>
    <row r="127" spans="1:3" x14ac:dyDescent="0.3">
      <c r="A127" s="2"/>
      <c r="B127" s="3">
        <v>45963.737500000003</v>
      </c>
      <c r="C127" s="5">
        <f t="shared" si="5"/>
        <v>0.31888888889079681</v>
      </c>
    </row>
    <row r="128" spans="1:3" x14ac:dyDescent="0.3">
      <c r="A128" s="2"/>
      <c r="B128" s="3">
        <v>45963.737500000003</v>
      </c>
      <c r="C128" s="5">
        <f t="shared" si="5"/>
        <v>0.31888888889079681</v>
      </c>
    </row>
    <row r="129" spans="1:3" x14ac:dyDescent="0.3">
      <c r="A129" s="2"/>
      <c r="B129" s="3">
        <v>45963.737500000003</v>
      </c>
      <c r="C129" s="5">
        <f t="shared" si="5"/>
        <v>0.31888888889079681</v>
      </c>
    </row>
    <row r="130" spans="1:3" x14ac:dyDescent="0.3">
      <c r="A130" s="2"/>
      <c r="B130" s="3">
        <v>45963.737500000003</v>
      </c>
      <c r="C130" s="5">
        <f t="shared" si="5"/>
        <v>0.31888888889079681</v>
      </c>
    </row>
    <row r="131" spans="1:3" x14ac:dyDescent="0.3">
      <c r="A131" s="2"/>
      <c r="B131" s="3">
        <v>45963.737500000003</v>
      </c>
      <c r="C131" s="5">
        <f t="shared" si="5"/>
        <v>0.31888888889079681</v>
      </c>
    </row>
    <row r="132" spans="1:3" x14ac:dyDescent="0.3">
      <c r="A132" s="2"/>
      <c r="B132" s="3">
        <v>45963.737500000003</v>
      </c>
      <c r="C132" s="5">
        <f t="shared" si="5"/>
        <v>0.31888888889079681</v>
      </c>
    </row>
    <row r="133" spans="1:3" x14ac:dyDescent="0.3">
      <c r="A133" s="2"/>
      <c r="B133" s="3">
        <v>45963.737500000003</v>
      </c>
      <c r="C133" s="5">
        <f t="shared" si="5"/>
        <v>0.31888888889079681</v>
      </c>
    </row>
    <row r="134" spans="1:3" x14ac:dyDescent="0.3">
      <c r="A134" s="2"/>
      <c r="B134" s="3">
        <v>45963.737500000003</v>
      </c>
      <c r="C134" s="5">
        <f t="shared" si="5"/>
        <v>0.31888888889079681</v>
      </c>
    </row>
    <row r="135" spans="1:3" x14ac:dyDescent="0.3">
      <c r="A135" s="2"/>
      <c r="B135" s="3">
        <v>45963.737500000003</v>
      </c>
      <c r="C135" s="5">
        <f t="shared" si="5"/>
        <v>0.31888888889079681</v>
      </c>
    </row>
    <row r="136" spans="1:3" x14ac:dyDescent="0.3">
      <c r="A136" s="2"/>
      <c r="B136" s="3">
        <v>45963.737500000003</v>
      </c>
      <c r="C136" s="5">
        <f t="shared" si="5"/>
        <v>0.31888888889079681</v>
      </c>
    </row>
    <row r="137" spans="1:3" x14ac:dyDescent="0.3">
      <c r="A137" s="2"/>
      <c r="B137" s="3">
        <v>45963.737500000003</v>
      </c>
      <c r="C137" s="5">
        <f t="shared" si="5"/>
        <v>0.31888888889079681</v>
      </c>
    </row>
    <row r="138" spans="1:3" x14ac:dyDescent="0.3">
      <c r="A138" s="2"/>
      <c r="B138" s="3">
        <v>45963.737500000003</v>
      </c>
      <c r="C138" s="5">
        <f t="shared" si="5"/>
        <v>0.31888888889079681</v>
      </c>
    </row>
    <row r="139" spans="1:3" x14ac:dyDescent="0.3">
      <c r="A139" s="2"/>
      <c r="B139" s="3">
        <v>45963.737500000003</v>
      </c>
      <c r="C139" s="5">
        <f t="shared" si="5"/>
        <v>0.31888888889079681</v>
      </c>
    </row>
    <row r="140" spans="1:3" x14ac:dyDescent="0.3">
      <c r="A140" s="2"/>
      <c r="B140" s="3">
        <v>45963.737500000003</v>
      </c>
      <c r="C140" s="5">
        <f t="shared" si="5"/>
        <v>0.31888888889079681</v>
      </c>
    </row>
    <row r="141" spans="1:3" x14ac:dyDescent="0.3">
      <c r="A141" s="2"/>
      <c r="B141" s="3">
        <v>45963.737500000003</v>
      </c>
      <c r="C141" s="5">
        <f t="shared" si="5"/>
        <v>0.31888888889079681</v>
      </c>
    </row>
    <row r="142" spans="1:3" x14ac:dyDescent="0.3">
      <c r="A142" s="2"/>
      <c r="B142" s="3">
        <v>45963.737500000003</v>
      </c>
      <c r="C142" s="5">
        <f t="shared" si="5"/>
        <v>0.31888888889079681</v>
      </c>
    </row>
    <row r="143" spans="1:3" x14ac:dyDescent="0.3">
      <c r="A143" s="2"/>
      <c r="B143" s="3">
        <v>45963.737500000003</v>
      </c>
      <c r="C143" s="5">
        <f t="shared" si="5"/>
        <v>0.31888888889079681</v>
      </c>
    </row>
    <row r="144" spans="1:3" x14ac:dyDescent="0.3">
      <c r="A144" s="2"/>
      <c r="B144" s="3">
        <v>45963.737500000003</v>
      </c>
      <c r="C144" s="5">
        <f t="shared" si="5"/>
        <v>0.31888888889079681</v>
      </c>
    </row>
    <row r="145" spans="1:3" x14ac:dyDescent="0.3">
      <c r="A145" s="2"/>
      <c r="B145" s="3">
        <v>45963.737500000003</v>
      </c>
      <c r="C145" s="5">
        <f t="shared" si="5"/>
        <v>0.31888888889079681</v>
      </c>
    </row>
    <row r="146" spans="1:3" x14ac:dyDescent="0.3">
      <c r="A146" s="2"/>
      <c r="B146" s="3">
        <v>45963.737500000003</v>
      </c>
      <c r="C146" s="5">
        <f t="shared" si="5"/>
        <v>0.31888888889079681</v>
      </c>
    </row>
    <row r="147" spans="1:3" x14ac:dyDescent="0.3">
      <c r="A147" s="2"/>
      <c r="B147" s="3">
        <v>45963.737500000003</v>
      </c>
      <c r="C147" s="5">
        <f t="shared" si="5"/>
        <v>0.31888888889079681</v>
      </c>
    </row>
    <row r="148" spans="1:3" x14ac:dyDescent="0.3">
      <c r="A148" s="2"/>
      <c r="B148" s="3">
        <v>45963.737500000003</v>
      </c>
      <c r="C148" s="5">
        <f t="shared" si="5"/>
        <v>0.31888888889079681</v>
      </c>
    </row>
    <row r="149" spans="1:3" x14ac:dyDescent="0.3">
      <c r="A149" s="2"/>
      <c r="B149" s="3">
        <v>45963.737500000003</v>
      </c>
      <c r="C149" s="5">
        <f t="shared" si="5"/>
        <v>0.31888888889079681</v>
      </c>
    </row>
    <row r="150" spans="1:3" x14ac:dyDescent="0.3">
      <c r="A150" s="2"/>
      <c r="B150" s="3">
        <v>45963.737500000003</v>
      </c>
      <c r="C150" s="5">
        <f t="shared" si="5"/>
        <v>0.31888888889079681</v>
      </c>
    </row>
    <row r="151" spans="1:3" x14ac:dyDescent="0.3">
      <c r="A151" s="2"/>
      <c r="B151" s="3">
        <v>45963.737500000003</v>
      </c>
      <c r="C151" s="5">
        <f t="shared" si="5"/>
        <v>0.31888888889079681</v>
      </c>
    </row>
    <row r="152" spans="1:3" x14ac:dyDescent="0.3">
      <c r="A152" s="2"/>
      <c r="B152" s="3">
        <v>45963.737500000003</v>
      </c>
      <c r="C152" s="5">
        <f t="shared" si="5"/>
        <v>0.31888888889079681</v>
      </c>
    </row>
    <row r="153" spans="1:3" x14ac:dyDescent="0.3">
      <c r="A153" s="2"/>
      <c r="B153" s="3">
        <v>45963.737500000003</v>
      </c>
      <c r="C153" s="5">
        <f t="shared" si="5"/>
        <v>0.31888888889079681</v>
      </c>
    </row>
    <row r="154" spans="1:3" x14ac:dyDescent="0.3">
      <c r="A154" s="2"/>
      <c r="B154" s="3">
        <v>45963.737500000003</v>
      </c>
      <c r="C154" s="5">
        <f t="shared" si="5"/>
        <v>0.31888888889079681</v>
      </c>
    </row>
    <row r="155" spans="1:3" x14ac:dyDescent="0.3">
      <c r="A155" s="2"/>
      <c r="B155" s="3">
        <v>45963.737500000003</v>
      </c>
      <c r="C155" s="5">
        <f t="shared" si="5"/>
        <v>0.31888888889079681</v>
      </c>
    </row>
    <row r="156" spans="1:3" x14ac:dyDescent="0.3">
      <c r="A156" s="2"/>
      <c r="B156" s="3">
        <v>45963.737500000003</v>
      </c>
      <c r="C156" s="5">
        <f t="shared" si="5"/>
        <v>0.31888888889079681</v>
      </c>
    </row>
    <row r="157" spans="1:3" x14ac:dyDescent="0.3">
      <c r="A157" s="2"/>
      <c r="B157" s="3">
        <v>45963.737500000003</v>
      </c>
      <c r="C157" s="5">
        <f t="shared" si="5"/>
        <v>0.31888888889079681</v>
      </c>
    </row>
    <row r="158" spans="1:3" x14ac:dyDescent="0.3">
      <c r="A158" s="2"/>
      <c r="B158" s="3">
        <v>45963.737500000003</v>
      </c>
      <c r="C158" s="5">
        <f t="shared" si="5"/>
        <v>0.31888888889079681</v>
      </c>
    </row>
    <row r="159" spans="1:3" x14ac:dyDescent="0.3">
      <c r="A159" s="2"/>
      <c r="B159" s="3">
        <v>45963.737500000003</v>
      </c>
      <c r="C159" s="5">
        <f t="shared" si="5"/>
        <v>0.31888888889079681</v>
      </c>
    </row>
    <row r="160" spans="1:3" x14ac:dyDescent="0.3">
      <c r="A160" s="2"/>
      <c r="B160" s="3">
        <v>45963.737500000003</v>
      </c>
      <c r="C160" s="5">
        <f t="shared" si="5"/>
        <v>0.31888888889079681</v>
      </c>
    </row>
    <row r="161" spans="1:3" x14ac:dyDescent="0.3">
      <c r="A161" s="2"/>
      <c r="B161" s="3">
        <v>45963.737500000003</v>
      </c>
      <c r="C161" s="5">
        <f t="shared" si="5"/>
        <v>0.31888888889079681</v>
      </c>
    </row>
    <row r="162" spans="1:3" x14ac:dyDescent="0.3">
      <c r="A162" s="2"/>
      <c r="B162" s="3">
        <v>45963.737500000003</v>
      </c>
      <c r="C162" s="5">
        <f t="shared" si="5"/>
        <v>0.31888888889079681</v>
      </c>
    </row>
    <row r="163" spans="1:3" x14ac:dyDescent="0.3">
      <c r="A163" s="2"/>
      <c r="B163" s="3">
        <v>45963.737500000003</v>
      </c>
      <c r="C163" s="5">
        <f t="shared" si="5"/>
        <v>0.31888888889079681</v>
      </c>
    </row>
    <row r="164" spans="1:3" x14ac:dyDescent="0.3">
      <c r="A164" s="2"/>
      <c r="B164" s="3">
        <v>45963.737500000003</v>
      </c>
      <c r="C164" s="5">
        <f t="shared" si="5"/>
        <v>0.31888888889079681</v>
      </c>
    </row>
    <row r="165" spans="1:3" x14ac:dyDescent="0.3">
      <c r="A165" s="2"/>
      <c r="B165" s="3">
        <v>45963.737500000003</v>
      </c>
      <c r="C165" s="5">
        <f t="shared" si="5"/>
        <v>0.31888888889079681</v>
      </c>
    </row>
    <row r="166" spans="1:3" x14ac:dyDescent="0.3">
      <c r="A166" s="2"/>
      <c r="B166" s="3">
        <v>45963.737500000003</v>
      </c>
      <c r="C166" s="5">
        <f t="shared" si="5"/>
        <v>0.31888888889079681</v>
      </c>
    </row>
    <row r="167" spans="1:3" x14ac:dyDescent="0.3">
      <c r="A167" s="2"/>
      <c r="B167" s="3">
        <v>45963.737500000003</v>
      </c>
      <c r="C167" s="5">
        <f t="shared" si="5"/>
        <v>0.31888888889079681</v>
      </c>
    </row>
    <row r="168" spans="1:3" x14ac:dyDescent="0.3">
      <c r="A168" s="2"/>
      <c r="B168" s="3">
        <v>45963.737500000003</v>
      </c>
      <c r="C168" s="5">
        <f t="shared" si="5"/>
        <v>0.31888888889079681</v>
      </c>
    </row>
    <row r="169" spans="1:3" x14ac:dyDescent="0.3">
      <c r="A169" s="2"/>
      <c r="B169" s="3">
        <v>45963.737500000003</v>
      </c>
      <c r="C169" s="5">
        <f t="shared" si="5"/>
        <v>0.31888888889079681</v>
      </c>
    </row>
    <row r="170" spans="1:3" x14ac:dyDescent="0.3">
      <c r="A170" s="2"/>
      <c r="B170" s="3">
        <v>45963.737500000003</v>
      </c>
      <c r="C170" s="5">
        <f t="shared" si="5"/>
        <v>0.31888888889079681</v>
      </c>
    </row>
    <row r="171" spans="1:3" x14ac:dyDescent="0.3">
      <c r="A171" s="2"/>
      <c r="B171" s="3">
        <v>45963.737500000003</v>
      </c>
      <c r="C171" s="5">
        <f t="shared" si="5"/>
        <v>0.31888888889079681</v>
      </c>
    </row>
    <row r="172" spans="1:3" x14ac:dyDescent="0.3">
      <c r="A172" s="2"/>
      <c r="B172" s="3">
        <v>45963.737500000003</v>
      </c>
      <c r="C172" s="5">
        <f t="shared" ref="C172:C179" si="6">IF($B172="","",$B172-$B$2)</f>
        <v>0.31888888889079681</v>
      </c>
    </row>
    <row r="173" spans="1:3" x14ac:dyDescent="0.3">
      <c r="A173" s="2"/>
      <c r="B173" s="3">
        <v>45963.737500000003</v>
      </c>
      <c r="C173" s="5">
        <f t="shared" si="6"/>
        <v>0.31888888889079681</v>
      </c>
    </row>
    <row r="174" spans="1:3" x14ac:dyDescent="0.3">
      <c r="A174" s="2"/>
      <c r="B174" s="3">
        <v>45963.737500000003</v>
      </c>
      <c r="C174" s="5">
        <f t="shared" si="6"/>
        <v>0.31888888889079681</v>
      </c>
    </row>
    <row r="175" spans="1:3" x14ac:dyDescent="0.3">
      <c r="A175" s="2"/>
      <c r="B175" s="3">
        <v>45963.737500000003</v>
      </c>
      <c r="C175" s="5">
        <f t="shared" si="6"/>
        <v>0.31888888889079681</v>
      </c>
    </row>
    <row r="176" spans="1:3" x14ac:dyDescent="0.3">
      <c r="A176" s="2"/>
      <c r="B176" s="3">
        <v>45963.737500000003</v>
      </c>
      <c r="C176" s="5">
        <f t="shared" si="6"/>
        <v>0.31888888889079681</v>
      </c>
    </row>
    <row r="177" spans="1:3" x14ac:dyDescent="0.3">
      <c r="A177" s="2"/>
      <c r="B177" s="3">
        <v>45963.737500000003</v>
      </c>
      <c r="C177" s="5">
        <f t="shared" si="6"/>
        <v>0.31888888889079681</v>
      </c>
    </row>
    <row r="178" spans="1:3" x14ac:dyDescent="0.3">
      <c r="A178" s="2"/>
      <c r="B178" s="3">
        <v>45963.737500000003</v>
      </c>
      <c r="C178" s="5">
        <f t="shared" si="6"/>
        <v>0.31888888889079681</v>
      </c>
    </row>
    <row r="179" spans="1:3" x14ac:dyDescent="0.3">
      <c r="A179" s="2"/>
      <c r="B179" s="3">
        <v>45963.737500000003</v>
      </c>
      <c r="C179" s="5">
        <f t="shared" si="6"/>
        <v>0.31888888889079681</v>
      </c>
    </row>
    <row r="180" spans="1:3" x14ac:dyDescent="0.3">
      <c r="B180" s="13">
        <v>45963.737500000003</v>
      </c>
    </row>
    <row r="181" spans="1:3" x14ac:dyDescent="0.3">
      <c r="B181" s="13">
        <v>45963.737500000003</v>
      </c>
    </row>
    <row r="182" spans="1:3" x14ac:dyDescent="0.3">
      <c r="B182" s="13">
        <v>45963.737500000003</v>
      </c>
    </row>
    <row r="183" spans="1:3" x14ac:dyDescent="0.3">
      <c r="B183" s="13">
        <v>45963.737500000003</v>
      </c>
    </row>
    <row r="184" spans="1:3" x14ac:dyDescent="0.3">
      <c r="B184" s="13">
        <v>45963.737500000003</v>
      </c>
    </row>
    <row r="185" spans="1:3" x14ac:dyDescent="0.3">
      <c r="B185" s="13">
        <v>45963.737500000003</v>
      </c>
    </row>
    <row r="186" spans="1:3" x14ac:dyDescent="0.3">
      <c r="B186" s="13">
        <v>45963.737500000003</v>
      </c>
    </row>
    <row r="187" spans="1:3" x14ac:dyDescent="0.3">
      <c r="B187" s="13">
        <v>45963.737500000003</v>
      </c>
    </row>
    <row r="188" spans="1:3" x14ac:dyDescent="0.3">
      <c r="B188" s="13">
        <v>45963.737500000003</v>
      </c>
    </row>
    <row r="189" spans="1:3" x14ac:dyDescent="0.3">
      <c r="B189" s="13">
        <v>45963.737500000003</v>
      </c>
    </row>
    <row r="190" spans="1:3" x14ac:dyDescent="0.3">
      <c r="B190" s="13">
        <v>45963.737500000003</v>
      </c>
    </row>
    <row r="191" spans="1:3" x14ac:dyDescent="0.3">
      <c r="B191" s="13">
        <v>45963.737500000003</v>
      </c>
    </row>
    <row r="192" spans="1:3" x14ac:dyDescent="0.3">
      <c r="B192" s="13">
        <v>45963.737500000003</v>
      </c>
    </row>
    <row r="193" spans="2:2" x14ac:dyDescent="0.3">
      <c r="B193" s="13">
        <v>45963.737500000003</v>
      </c>
    </row>
    <row r="194" spans="2:2" x14ac:dyDescent="0.3">
      <c r="B194" s="13">
        <v>45963.737500000003</v>
      </c>
    </row>
    <row r="195" spans="2:2" x14ac:dyDescent="0.3">
      <c r="B195" s="13">
        <v>45963.737500000003</v>
      </c>
    </row>
    <row r="196" spans="2:2" x14ac:dyDescent="0.3">
      <c r="B196" s="13">
        <v>45963.737500000003</v>
      </c>
    </row>
    <row r="197" spans="2:2" x14ac:dyDescent="0.3">
      <c r="B197" s="13">
        <v>45963.737500000003</v>
      </c>
    </row>
    <row r="198" spans="2:2" x14ac:dyDescent="0.3">
      <c r="B198" s="13">
        <v>45963.737500000003</v>
      </c>
    </row>
    <row r="199" spans="2:2" x14ac:dyDescent="0.3">
      <c r="B199" s="13">
        <v>45963.737500000003</v>
      </c>
    </row>
    <row r="200" spans="2:2" x14ac:dyDescent="0.3">
      <c r="B200" s="13">
        <v>45963.737500000003</v>
      </c>
    </row>
    <row r="201" spans="2:2" x14ac:dyDescent="0.3">
      <c r="B201" s="13">
        <v>45963.737500000003</v>
      </c>
    </row>
    <row r="202" spans="2:2" x14ac:dyDescent="0.3">
      <c r="B202" s="13">
        <v>45963.737500000003</v>
      </c>
    </row>
    <row r="203" spans="2:2" x14ac:dyDescent="0.3">
      <c r="B203" s="13">
        <v>45963.737500000003</v>
      </c>
    </row>
    <row r="204" spans="2:2" x14ac:dyDescent="0.3">
      <c r="B204" s="13">
        <v>45963.737500000003</v>
      </c>
    </row>
    <row r="205" spans="2:2" x14ac:dyDescent="0.3">
      <c r="B205" s="13">
        <v>45963.737500000003</v>
      </c>
    </row>
    <row r="206" spans="2:2" x14ac:dyDescent="0.3">
      <c r="B206" s="13">
        <v>45963.737500000003</v>
      </c>
    </row>
    <row r="207" spans="2:2" x14ac:dyDescent="0.3">
      <c r="B207" s="13">
        <v>45963.737500000003</v>
      </c>
    </row>
    <row r="208" spans="2:2" x14ac:dyDescent="0.3">
      <c r="B208" s="13">
        <v>45963.737500000003</v>
      </c>
    </row>
    <row r="209" spans="2:2" x14ac:dyDescent="0.3">
      <c r="B209" s="13">
        <v>45963.737500000003</v>
      </c>
    </row>
    <row r="210" spans="2:2" x14ac:dyDescent="0.3">
      <c r="B210" s="13">
        <v>45963.737500000003</v>
      </c>
    </row>
    <row r="211" spans="2:2" x14ac:dyDescent="0.3">
      <c r="B211" s="13">
        <v>45963.737500000003</v>
      </c>
    </row>
    <row r="212" spans="2:2" x14ac:dyDescent="0.3">
      <c r="B212" s="13">
        <v>45963.737500000003</v>
      </c>
    </row>
    <row r="213" spans="2:2" x14ac:dyDescent="0.3">
      <c r="B213" s="13">
        <v>45963.737500000003</v>
      </c>
    </row>
    <row r="214" spans="2:2" x14ac:dyDescent="0.3">
      <c r="B214" s="13">
        <v>45963.737500000003</v>
      </c>
    </row>
    <row r="215" spans="2:2" x14ac:dyDescent="0.3">
      <c r="B215" s="13">
        <v>45963.737500000003</v>
      </c>
    </row>
    <row r="216" spans="2:2" x14ac:dyDescent="0.3">
      <c r="B216" s="13">
        <v>45963.737500000003</v>
      </c>
    </row>
    <row r="217" spans="2:2" x14ac:dyDescent="0.3">
      <c r="B217" s="13">
        <v>45963.737500000003</v>
      </c>
    </row>
    <row r="218" spans="2:2" x14ac:dyDescent="0.3">
      <c r="B218" s="13">
        <v>45963.737500000003</v>
      </c>
    </row>
    <row r="219" spans="2:2" x14ac:dyDescent="0.3">
      <c r="B219" s="13">
        <v>45963.737500000003</v>
      </c>
    </row>
    <row r="220" spans="2:2" x14ac:dyDescent="0.3">
      <c r="B220" s="13">
        <v>45963.737500000003</v>
      </c>
    </row>
    <row r="221" spans="2:2" x14ac:dyDescent="0.3">
      <c r="B221" s="13">
        <v>45963.737500000003</v>
      </c>
    </row>
    <row r="222" spans="2:2" x14ac:dyDescent="0.3">
      <c r="B222" s="13">
        <v>45963.737500000003</v>
      </c>
    </row>
    <row r="223" spans="2:2" x14ac:dyDescent="0.3">
      <c r="B223" s="13">
        <v>45963.737500000003</v>
      </c>
    </row>
    <row r="224" spans="2:2" x14ac:dyDescent="0.3">
      <c r="B224" s="13">
        <v>45963.737500000003</v>
      </c>
    </row>
    <row r="225" spans="2:2" x14ac:dyDescent="0.3">
      <c r="B225" s="13">
        <v>45963.737500000003</v>
      </c>
    </row>
    <row r="226" spans="2:2" x14ac:dyDescent="0.3">
      <c r="B226" s="13">
        <v>45963.737500000003</v>
      </c>
    </row>
    <row r="227" spans="2:2" x14ac:dyDescent="0.3">
      <c r="B227" s="13">
        <v>45963.737500000003</v>
      </c>
    </row>
    <row r="228" spans="2:2" x14ac:dyDescent="0.3">
      <c r="B228" s="13">
        <v>45963.737500000003</v>
      </c>
    </row>
    <row r="229" spans="2:2" x14ac:dyDescent="0.3">
      <c r="B229" s="13">
        <v>45963.737500000003</v>
      </c>
    </row>
    <row r="230" spans="2:2" x14ac:dyDescent="0.3">
      <c r="B230" s="13">
        <v>45963.737500000003</v>
      </c>
    </row>
    <row r="231" spans="2:2" x14ac:dyDescent="0.3">
      <c r="B231" s="13">
        <v>45963.737500000003</v>
      </c>
    </row>
    <row r="232" spans="2:2" x14ac:dyDescent="0.3">
      <c r="B232" s="13">
        <v>45963.737500000003</v>
      </c>
    </row>
    <row r="233" spans="2:2" x14ac:dyDescent="0.3">
      <c r="B233" s="13">
        <v>45963.737500000003</v>
      </c>
    </row>
    <row r="234" spans="2:2" x14ac:dyDescent="0.3">
      <c r="B234" s="13">
        <v>45963.737500000003</v>
      </c>
    </row>
    <row r="235" spans="2:2" x14ac:dyDescent="0.3">
      <c r="B235" s="13">
        <v>45963.737500000003</v>
      </c>
    </row>
    <row r="236" spans="2:2" x14ac:dyDescent="0.3">
      <c r="B236" s="13">
        <v>45963.737500000003</v>
      </c>
    </row>
    <row r="237" spans="2:2" x14ac:dyDescent="0.3">
      <c r="B237" s="13">
        <v>45963.737500000003</v>
      </c>
    </row>
    <row r="238" spans="2:2" x14ac:dyDescent="0.3">
      <c r="B238" s="13">
        <v>45963.737500000003</v>
      </c>
    </row>
    <row r="239" spans="2:2" x14ac:dyDescent="0.3">
      <c r="B239" s="13">
        <v>45963.737500000003</v>
      </c>
    </row>
    <row r="240" spans="2:2" x14ac:dyDescent="0.3">
      <c r="B240" s="13">
        <v>45963.737500000003</v>
      </c>
    </row>
    <row r="241" spans="2:2" x14ac:dyDescent="0.3">
      <c r="B241" s="13">
        <v>45963.737500000003</v>
      </c>
    </row>
    <row r="242" spans="2:2" x14ac:dyDescent="0.3">
      <c r="B242" s="13">
        <v>45963.737500000003</v>
      </c>
    </row>
    <row r="243" spans="2:2" x14ac:dyDescent="0.3">
      <c r="B243" s="13">
        <v>45963.737500000003</v>
      </c>
    </row>
    <row r="244" spans="2:2" x14ac:dyDescent="0.3">
      <c r="B244" s="13">
        <v>45963.737500000003</v>
      </c>
    </row>
    <row r="245" spans="2:2" x14ac:dyDescent="0.3">
      <c r="B245" s="13">
        <v>45963.737500000003</v>
      </c>
    </row>
    <row r="246" spans="2:2" x14ac:dyDescent="0.3">
      <c r="B246" s="13">
        <v>45963.737500000003</v>
      </c>
    </row>
    <row r="247" spans="2:2" x14ac:dyDescent="0.3">
      <c r="B247" s="13">
        <v>45963.737500000003</v>
      </c>
    </row>
    <row r="248" spans="2:2" x14ac:dyDescent="0.3">
      <c r="B248" s="13">
        <v>45963.737500000003</v>
      </c>
    </row>
    <row r="249" spans="2:2" x14ac:dyDescent="0.3">
      <c r="B249" s="13">
        <v>45963.737500000003</v>
      </c>
    </row>
    <row r="250" spans="2:2" x14ac:dyDescent="0.3">
      <c r="B250" s="13">
        <v>45963.737500000003</v>
      </c>
    </row>
    <row r="251" spans="2:2" x14ac:dyDescent="0.3">
      <c r="B251" s="13">
        <v>45963.737500000003</v>
      </c>
    </row>
    <row r="252" spans="2:2" x14ac:dyDescent="0.3">
      <c r="B252" s="13">
        <v>45963.737500000003</v>
      </c>
    </row>
    <row r="253" spans="2:2" x14ac:dyDescent="0.3">
      <c r="B253" s="13">
        <v>45963.737500000003</v>
      </c>
    </row>
    <row r="254" spans="2:2" x14ac:dyDescent="0.3">
      <c r="B254" s="13">
        <v>45963.737500000003</v>
      </c>
    </row>
    <row r="255" spans="2:2" x14ac:dyDescent="0.3">
      <c r="B255" s="13">
        <v>45963.737500000003</v>
      </c>
    </row>
    <row r="256" spans="2:2" x14ac:dyDescent="0.3">
      <c r="B256" s="13">
        <v>45963.737500000003</v>
      </c>
    </row>
    <row r="257" spans="2:2" x14ac:dyDescent="0.3">
      <c r="B257" s="13">
        <v>45963.737500000003</v>
      </c>
    </row>
    <row r="258" spans="2:2" x14ac:dyDescent="0.3">
      <c r="B258" s="13">
        <v>45963.737500000003</v>
      </c>
    </row>
    <row r="259" spans="2:2" x14ac:dyDescent="0.3">
      <c r="B259" s="13">
        <v>45963.737500000003</v>
      </c>
    </row>
    <row r="260" spans="2:2" x14ac:dyDescent="0.3">
      <c r="B260" s="13">
        <v>45963.737500000003</v>
      </c>
    </row>
    <row r="261" spans="2:2" x14ac:dyDescent="0.3">
      <c r="B261" s="13">
        <v>45963.737500000003</v>
      </c>
    </row>
    <row r="262" spans="2:2" x14ac:dyDescent="0.3">
      <c r="B262" s="13">
        <v>45963.737500000003</v>
      </c>
    </row>
    <row r="263" spans="2:2" x14ac:dyDescent="0.3">
      <c r="B263" s="13">
        <v>45963.737500000003</v>
      </c>
    </row>
    <row r="264" spans="2:2" x14ac:dyDescent="0.3">
      <c r="B264" s="13">
        <v>45963.737500000003</v>
      </c>
    </row>
    <row r="265" spans="2:2" x14ac:dyDescent="0.3">
      <c r="B265" s="13">
        <v>45963.737500000003</v>
      </c>
    </row>
    <row r="266" spans="2:2" x14ac:dyDescent="0.3">
      <c r="B266" s="13">
        <v>45963.737500000003</v>
      </c>
    </row>
    <row r="267" spans="2:2" x14ac:dyDescent="0.3">
      <c r="B267" s="13">
        <v>45963.737500000003</v>
      </c>
    </row>
    <row r="268" spans="2:2" x14ac:dyDescent="0.3">
      <c r="B268" s="13">
        <v>45963.737500000003</v>
      </c>
    </row>
    <row r="269" spans="2:2" x14ac:dyDescent="0.3">
      <c r="B269" s="13">
        <v>45963.737500000003</v>
      </c>
    </row>
    <row r="270" spans="2:2" x14ac:dyDescent="0.3">
      <c r="B270" s="13">
        <v>45963.737500000003</v>
      </c>
    </row>
    <row r="271" spans="2:2" x14ac:dyDescent="0.3">
      <c r="B271" s="13">
        <v>45963.737500000003</v>
      </c>
    </row>
    <row r="272" spans="2:2" x14ac:dyDescent="0.3">
      <c r="B272" s="13">
        <v>45963.737500000003</v>
      </c>
    </row>
    <row r="273" spans="2:2" x14ac:dyDescent="0.3">
      <c r="B273" s="13">
        <v>45963.737500000003</v>
      </c>
    </row>
    <row r="274" spans="2:2" x14ac:dyDescent="0.3">
      <c r="B274" s="13">
        <v>45963.737500000003</v>
      </c>
    </row>
    <row r="275" spans="2:2" x14ac:dyDescent="0.3">
      <c r="B275" s="13">
        <v>45963.737500000003</v>
      </c>
    </row>
  </sheetData>
  <pageMargins left="0.51181102362204722" right="0.51181102362204722" top="0.78740157480314965" bottom="0.59055118110236227" header="0.31496062992125984" footer="0.31496062992125984"/>
  <pageSetup paperSize="9" scale="86" orientation="portrait" r:id="rId1"/>
  <headerFooter>
    <oddHeader>&amp;L&amp;"-,Fett"&amp;16 4. Kottenforst Halbmarathon 2025&amp;R&amp;"-,Fett"&amp;16Ergebnis Frauen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D8DD1-C4BC-4439-BAD1-DC9C95F23DDC}">
  <sheetPr codeName="Tabelle5">
    <pageSetUpPr fitToPage="1"/>
  </sheetPr>
  <dimension ref="A1:L281"/>
  <sheetViews>
    <sheetView tabSelected="1" topLeftCell="E1" workbookViewId="0">
      <selection activeCell="I71" sqref="I71"/>
    </sheetView>
  </sheetViews>
  <sheetFormatPr baseColWidth="10" defaultRowHeight="15.6" x14ac:dyDescent="0.3"/>
  <cols>
    <col min="1" max="1" width="0" hidden="1" customWidth="1"/>
    <col min="2" max="2" width="19.796875" hidden="1" customWidth="1"/>
    <col min="3" max="3" width="14.296875" hidden="1" customWidth="1"/>
    <col min="4" max="4" width="18.09765625" hidden="1" customWidth="1"/>
    <col min="5" max="5" width="8.3984375" style="6" customWidth="1"/>
    <col min="6" max="6" width="6.3984375" style="6" customWidth="1"/>
    <col min="7" max="7" width="22.796875" customWidth="1"/>
    <col min="8" max="8" width="5.59765625" style="6" hidden="1" customWidth="1"/>
    <col min="9" max="9" width="26.69921875" customWidth="1"/>
    <col min="10" max="10" width="7.19921875" style="6" customWidth="1"/>
    <col min="11" max="11" width="5.296875" style="6" customWidth="1"/>
    <col min="12" max="12" width="9.3984375" customWidth="1"/>
  </cols>
  <sheetData>
    <row r="1" spans="1:12" s="12" customFormat="1" ht="31.2" x14ac:dyDescent="0.3">
      <c r="B1" s="11" t="s">
        <v>2</v>
      </c>
      <c r="C1" s="11" t="s">
        <v>6</v>
      </c>
      <c r="D1" s="11" t="s">
        <v>3</v>
      </c>
      <c r="E1" s="15" t="s">
        <v>253</v>
      </c>
      <c r="F1" s="16" t="s">
        <v>257</v>
      </c>
      <c r="G1" s="17" t="s">
        <v>7</v>
      </c>
      <c r="H1" s="17" t="s">
        <v>8</v>
      </c>
      <c r="I1" s="17" t="s">
        <v>88</v>
      </c>
      <c r="J1" s="15" t="s">
        <v>12</v>
      </c>
      <c r="K1" s="18" t="s">
        <v>254</v>
      </c>
      <c r="L1" s="17" t="s">
        <v>6</v>
      </c>
    </row>
    <row r="2" spans="1:12" hidden="1" x14ac:dyDescent="0.3">
      <c r="A2" s="4" t="s">
        <v>5</v>
      </c>
      <c r="B2" s="3">
        <v>45963.418611111112</v>
      </c>
      <c r="D2" t="s">
        <v>4</v>
      </c>
      <c r="E2" s="19"/>
      <c r="F2" s="19"/>
      <c r="G2" s="20"/>
      <c r="H2" s="19"/>
      <c r="I2" s="20"/>
      <c r="J2" s="19"/>
      <c r="K2" s="19"/>
      <c r="L2" s="20"/>
    </row>
    <row r="3" spans="1:12" hidden="1" x14ac:dyDescent="0.3">
      <c r="E3" s="19"/>
      <c r="F3" s="19"/>
      <c r="G3" s="20"/>
      <c r="H3" s="19"/>
      <c r="I3" s="20"/>
      <c r="J3" s="19"/>
      <c r="K3" s="19"/>
      <c r="L3" s="20"/>
    </row>
    <row r="4" spans="1:12" hidden="1" x14ac:dyDescent="0.3">
      <c r="A4" s="1" t="s">
        <v>0</v>
      </c>
      <c r="B4" s="1" t="s">
        <v>1</v>
      </c>
      <c r="E4" s="19"/>
      <c r="F4" s="19"/>
      <c r="G4" s="20"/>
      <c r="H4" s="19"/>
      <c r="I4" s="20"/>
      <c r="J4" s="19"/>
      <c r="K4" s="19"/>
      <c r="L4" s="20"/>
    </row>
    <row r="5" spans="1:12" x14ac:dyDescent="0.3">
      <c r="A5">
        <v>1</v>
      </c>
      <c r="B5" s="14">
        <v>45963.469687500001</v>
      </c>
      <c r="C5" s="5">
        <f t="shared" ref="C5:C7" si="0">IF($B5="","",$B5-$B$2)</f>
        <v>5.1076388888759539E-2</v>
      </c>
      <c r="E5" s="19">
        <v>1</v>
      </c>
      <c r="F5" s="19">
        <v>1</v>
      </c>
      <c r="G5" s="20" t="s">
        <v>168</v>
      </c>
      <c r="H5" s="19" t="s">
        <v>255</v>
      </c>
      <c r="I5" s="20" t="s">
        <v>16</v>
      </c>
      <c r="J5" s="19" t="s">
        <v>23</v>
      </c>
      <c r="K5" s="19">
        <v>1</v>
      </c>
      <c r="L5" s="21">
        <v>5.1076388888759539E-2</v>
      </c>
    </row>
    <row r="6" spans="1:12" x14ac:dyDescent="0.3">
      <c r="A6">
        <v>199</v>
      </c>
      <c r="B6" s="14">
        <v>45963.477083333331</v>
      </c>
      <c r="C6" s="5">
        <f t="shared" si="0"/>
        <v>5.8472222219279502E-2</v>
      </c>
      <c r="E6" s="22">
        <v>2</v>
      </c>
      <c r="F6" s="22">
        <v>199</v>
      </c>
      <c r="G6" s="23" t="s">
        <v>230</v>
      </c>
      <c r="H6" s="22" t="s">
        <v>255</v>
      </c>
      <c r="I6" s="23" t="s">
        <v>33</v>
      </c>
      <c r="J6" s="22" t="s">
        <v>23</v>
      </c>
      <c r="K6" s="22">
        <v>2</v>
      </c>
      <c r="L6" s="24">
        <v>5.8472222219279502E-2</v>
      </c>
    </row>
    <row r="7" spans="1:12" x14ac:dyDescent="0.3">
      <c r="A7">
        <v>144</v>
      </c>
      <c r="B7" s="14">
        <v>45963.477534722224</v>
      </c>
      <c r="C7" s="5">
        <f t="shared" si="0"/>
        <v>5.8923611111822538E-2</v>
      </c>
      <c r="E7" s="19">
        <v>3</v>
      </c>
      <c r="F7" s="19">
        <v>144</v>
      </c>
      <c r="G7" s="20" t="s">
        <v>185</v>
      </c>
      <c r="H7" s="19" t="s">
        <v>255</v>
      </c>
      <c r="I7" s="20" t="s">
        <v>72</v>
      </c>
      <c r="J7" s="19" t="s">
        <v>10</v>
      </c>
      <c r="K7" s="19">
        <v>1</v>
      </c>
      <c r="L7" s="21">
        <v>5.8923611111822538E-2</v>
      </c>
    </row>
    <row r="8" spans="1:12" x14ac:dyDescent="0.3">
      <c r="A8" s="2">
        <v>4</v>
      </c>
      <c r="B8" s="3">
        <v>45963.478692129633</v>
      </c>
      <c r="C8" s="5">
        <f>IF($B8="","",$B8-$B$2)</f>
        <v>6.0081018520577345E-2</v>
      </c>
      <c r="E8" s="22">
        <v>4</v>
      </c>
      <c r="F8" s="22">
        <v>4</v>
      </c>
      <c r="G8" s="23" t="s">
        <v>223</v>
      </c>
      <c r="H8" s="22" t="s">
        <v>255</v>
      </c>
      <c r="I8" s="23" t="s">
        <v>62</v>
      </c>
      <c r="J8" s="22" t="s">
        <v>10</v>
      </c>
      <c r="K8" s="22">
        <v>2</v>
      </c>
      <c r="L8" s="24">
        <v>6.0081018520577345E-2</v>
      </c>
    </row>
    <row r="9" spans="1:12" x14ac:dyDescent="0.3">
      <c r="A9" s="2">
        <v>218</v>
      </c>
      <c r="B9" s="3">
        <v>45963.479027777779</v>
      </c>
      <c r="C9" s="5">
        <f t="shared" ref="C9:C62" si="1">IF($B9="","",$B9-$B$2)</f>
        <v>6.0416666667151731E-2</v>
      </c>
      <c r="E9" s="19">
        <v>5</v>
      </c>
      <c r="F9" s="19">
        <v>218</v>
      </c>
      <c r="G9" s="20" t="s">
        <v>247</v>
      </c>
      <c r="H9" s="19" t="s">
        <v>255</v>
      </c>
      <c r="I9" s="20" t="s">
        <v>86</v>
      </c>
      <c r="J9" s="19" t="s">
        <v>23</v>
      </c>
      <c r="K9" s="19">
        <v>3</v>
      </c>
      <c r="L9" s="21">
        <v>6.0416666667151731E-2</v>
      </c>
    </row>
    <row r="10" spans="1:12" x14ac:dyDescent="0.3">
      <c r="A10" s="2">
        <v>3</v>
      </c>
      <c r="B10" s="3">
        <v>45963.479120370372</v>
      </c>
      <c r="C10" s="5">
        <f t="shared" si="1"/>
        <v>6.0509259259561077E-2</v>
      </c>
      <c r="E10" s="22">
        <v>6</v>
      </c>
      <c r="F10" s="22">
        <v>3</v>
      </c>
      <c r="G10" s="23" t="s">
        <v>224</v>
      </c>
      <c r="H10" s="22" t="s">
        <v>255</v>
      </c>
      <c r="I10" s="23" t="s">
        <v>73</v>
      </c>
      <c r="J10" s="22" t="s">
        <v>10</v>
      </c>
      <c r="K10" s="22">
        <v>3</v>
      </c>
      <c r="L10" s="24">
        <v>6.0509259259561077E-2</v>
      </c>
    </row>
    <row r="11" spans="1:12" x14ac:dyDescent="0.3">
      <c r="A11" s="2">
        <v>7</v>
      </c>
      <c r="B11" s="3">
        <v>45963.479131944441</v>
      </c>
      <c r="C11" s="5">
        <f t="shared" si="1"/>
        <v>6.0520833329064772E-2</v>
      </c>
      <c r="E11" s="19">
        <v>7</v>
      </c>
      <c r="F11" s="19">
        <v>7</v>
      </c>
      <c r="G11" s="20" t="s">
        <v>98</v>
      </c>
      <c r="H11" s="19" t="s">
        <v>255</v>
      </c>
      <c r="I11" s="20" t="s">
        <v>24</v>
      </c>
      <c r="J11" s="19" t="s">
        <v>9</v>
      </c>
      <c r="K11" s="19">
        <v>1</v>
      </c>
      <c r="L11" s="21">
        <v>6.0520833329064772E-2</v>
      </c>
    </row>
    <row r="12" spans="1:12" x14ac:dyDescent="0.3">
      <c r="A12" s="2">
        <v>63</v>
      </c>
      <c r="B12" s="3">
        <v>45963.479490740741</v>
      </c>
      <c r="C12" s="5">
        <f t="shared" si="1"/>
        <v>6.0879629629198462E-2</v>
      </c>
      <c r="E12" s="22">
        <v>8</v>
      </c>
      <c r="F12" s="22">
        <v>63</v>
      </c>
      <c r="G12" s="23" t="s">
        <v>121</v>
      </c>
      <c r="H12" s="22" t="s">
        <v>255</v>
      </c>
      <c r="I12" s="23" t="s">
        <v>18</v>
      </c>
      <c r="J12" s="22" t="s">
        <v>23</v>
      </c>
      <c r="K12" s="22">
        <v>4</v>
      </c>
      <c r="L12" s="24">
        <v>6.0879629629198462E-2</v>
      </c>
    </row>
    <row r="13" spans="1:12" x14ac:dyDescent="0.3">
      <c r="A13" s="2">
        <v>139</v>
      </c>
      <c r="B13" s="3">
        <v>45963.479641203703</v>
      </c>
      <c r="C13" s="5">
        <f t="shared" si="1"/>
        <v>6.1030092590954155E-2</v>
      </c>
      <c r="E13" s="19">
        <v>9</v>
      </c>
      <c r="F13" s="19">
        <v>139</v>
      </c>
      <c r="G13" s="20" t="s">
        <v>182</v>
      </c>
      <c r="H13" s="19" t="s">
        <v>255</v>
      </c>
      <c r="I13" s="20" t="s">
        <v>47</v>
      </c>
      <c r="J13" s="19" t="s">
        <v>23</v>
      </c>
      <c r="K13" s="19">
        <v>5</v>
      </c>
      <c r="L13" s="21">
        <v>6.1030092590954155E-2</v>
      </c>
    </row>
    <row r="14" spans="1:12" x14ac:dyDescent="0.3">
      <c r="A14" s="2">
        <v>250</v>
      </c>
      <c r="B14" s="3">
        <v>45963.480011574073</v>
      </c>
      <c r="C14" s="5">
        <f t="shared" si="1"/>
        <v>6.140046296059154E-2</v>
      </c>
      <c r="E14" s="22">
        <v>10</v>
      </c>
      <c r="F14" s="22">
        <v>250</v>
      </c>
      <c r="G14" s="23" t="s">
        <v>251</v>
      </c>
      <c r="H14" s="22" t="s">
        <v>255</v>
      </c>
      <c r="I14" s="23" t="s">
        <v>16</v>
      </c>
      <c r="J14" s="22" t="s">
        <v>26</v>
      </c>
      <c r="K14" s="22">
        <v>1</v>
      </c>
      <c r="L14" s="24">
        <v>6.140046296059154E-2</v>
      </c>
    </row>
    <row r="15" spans="1:12" x14ac:dyDescent="0.3">
      <c r="A15" s="2">
        <v>109</v>
      </c>
      <c r="B15" s="3">
        <v>45963.48064814815</v>
      </c>
      <c r="C15" s="5">
        <f t="shared" si="1"/>
        <v>6.2037037037953269E-2</v>
      </c>
      <c r="E15" s="19">
        <v>11</v>
      </c>
      <c r="F15" s="19">
        <v>109</v>
      </c>
      <c r="G15" s="20" t="s">
        <v>157</v>
      </c>
      <c r="H15" s="19" t="s">
        <v>255</v>
      </c>
      <c r="I15" s="20" t="s">
        <v>252</v>
      </c>
      <c r="J15" s="19" t="s">
        <v>23</v>
      </c>
      <c r="K15" s="19">
        <v>6</v>
      </c>
      <c r="L15" s="21">
        <v>6.2037037037953269E-2</v>
      </c>
    </row>
    <row r="16" spans="1:12" x14ac:dyDescent="0.3">
      <c r="A16" s="2">
        <v>163</v>
      </c>
      <c r="B16" s="3">
        <v>45963.480856481481</v>
      </c>
      <c r="C16" s="5">
        <f t="shared" si="1"/>
        <v>6.2245370369055308E-2</v>
      </c>
      <c r="E16" s="22">
        <v>12</v>
      </c>
      <c r="F16" s="22">
        <v>163</v>
      </c>
      <c r="G16" s="23" t="s">
        <v>202</v>
      </c>
      <c r="H16" s="22" t="s">
        <v>255</v>
      </c>
      <c r="I16" s="23" t="s">
        <v>78</v>
      </c>
      <c r="J16" s="22" t="s">
        <v>10</v>
      </c>
      <c r="K16" s="22">
        <v>4</v>
      </c>
      <c r="L16" s="24">
        <v>6.2245370369055308E-2</v>
      </c>
    </row>
    <row r="17" spans="1:12" x14ac:dyDescent="0.3">
      <c r="A17" s="2">
        <v>214</v>
      </c>
      <c r="B17" s="3">
        <v>45963.481261574074</v>
      </c>
      <c r="C17" s="5">
        <f t="shared" si="1"/>
        <v>6.2650462961755693E-2</v>
      </c>
      <c r="E17" s="19">
        <v>13</v>
      </c>
      <c r="F17" s="19">
        <v>214</v>
      </c>
      <c r="G17" s="20" t="s">
        <v>242</v>
      </c>
      <c r="H17" s="19" t="s">
        <v>255</v>
      </c>
      <c r="I17" s="20" t="s">
        <v>79</v>
      </c>
      <c r="J17" s="19" t="s">
        <v>23</v>
      </c>
      <c r="K17" s="19">
        <v>7</v>
      </c>
      <c r="L17" s="21">
        <v>6.2650462961755693E-2</v>
      </c>
    </row>
    <row r="18" spans="1:12" x14ac:dyDescent="0.3">
      <c r="A18" s="2">
        <v>92</v>
      </c>
      <c r="B18" s="3">
        <v>45963.481620370374</v>
      </c>
      <c r="C18" s="5">
        <f t="shared" si="1"/>
        <v>6.3009259261889383E-2</v>
      </c>
      <c r="E18" s="22">
        <v>14</v>
      </c>
      <c r="F18" s="22">
        <v>92</v>
      </c>
      <c r="G18" s="23" t="s">
        <v>145</v>
      </c>
      <c r="H18" s="22" t="s">
        <v>255</v>
      </c>
      <c r="I18" s="23" t="s">
        <v>44</v>
      </c>
      <c r="J18" s="22" t="s">
        <v>17</v>
      </c>
      <c r="K18" s="22">
        <v>1</v>
      </c>
      <c r="L18" s="24">
        <v>6.3009259261889383E-2</v>
      </c>
    </row>
    <row r="19" spans="1:12" x14ac:dyDescent="0.3">
      <c r="A19" s="2">
        <v>148</v>
      </c>
      <c r="B19" s="3">
        <v>45963.481805555559</v>
      </c>
      <c r="C19" s="5">
        <f t="shared" si="1"/>
        <v>6.3194444446708076E-2</v>
      </c>
      <c r="E19" s="19">
        <v>15</v>
      </c>
      <c r="F19" s="19">
        <v>148</v>
      </c>
      <c r="G19" s="20" t="s">
        <v>187</v>
      </c>
      <c r="H19" s="19" t="s">
        <v>255</v>
      </c>
      <c r="I19" s="20" t="s">
        <v>252</v>
      </c>
      <c r="J19" s="19" t="s">
        <v>10</v>
      </c>
      <c r="K19" s="19">
        <v>5</v>
      </c>
      <c r="L19" s="21">
        <v>6.3194444446708076E-2</v>
      </c>
    </row>
    <row r="20" spans="1:12" x14ac:dyDescent="0.3">
      <c r="A20" s="2">
        <v>193</v>
      </c>
      <c r="B20" s="3">
        <v>45963.482106481482</v>
      </c>
      <c r="C20" s="5">
        <f t="shared" si="1"/>
        <v>6.3495370370219462E-2</v>
      </c>
      <c r="E20" s="22">
        <v>16</v>
      </c>
      <c r="F20" s="22">
        <v>193</v>
      </c>
      <c r="G20" s="23" t="s">
        <v>225</v>
      </c>
      <c r="H20" s="22" t="s">
        <v>255</v>
      </c>
      <c r="I20" s="23"/>
      <c r="J20" s="22" t="s">
        <v>9</v>
      </c>
      <c r="K20" s="22">
        <v>2</v>
      </c>
      <c r="L20" s="24">
        <v>6.3495370370219462E-2</v>
      </c>
    </row>
    <row r="21" spans="1:12" x14ac:dyDescent="0.3">
      <c r="A21" s="2">
        <v>58</v>
      </c>
      <c r="B21" s="3">
        <v>45963.482187499998</v>
      </c>
      <c r="C21" s="5">
        <f t="shared" si="1"/>
        <v>6.3576388885849155E-2</v>
      </c>
      <c r="E21" s="19">
        <v>17</v>
      </c>
      <c r="F21" s="19">
        <v>58</v>
      </c>
      <c r="G21" s="20" t="s">
        <v>120</v>
      </c>
      <c r="H21" s="19" t="s">
        <v>255</v>
      </c>
      <c r="I21" s="20" t="s">
        <v>44</v>
      </c>
      <c r="J21" s="19" t="s">
        <v>17</v>
      </c>
      <c r="K21" s="19">
        <v>2</v>
      </c>
      <c r="L21" s="21">
        <v>6.3576388885849155E-2</v>
      </c>
    </row>
    <row r="22" spans="1:12" x14ac:dyDescent="0.3">
      <c r="A22" s="2">
        <v>82</v>
      </c>
      <c r="B22" s="3">
        <v>45963.48238425926</v>
      </c>
      <c r="C22" s="5">
        <f t="shared" si="1"/>
        <v>6.37731481474475E-2</v>
      </c>
      <c r="E22" s="22">
        <v>18</v>
      </c>
      <c r="F22" s="22">
        <v>82</v>
      </c>
      <c r="G22" s="23" t="s">
        <v>138</v>
      </c>
      <c r="H22" s="22" t="s">
        <v>255</v>
      </c>
      <c r="I22" s="23" t="s">
        <v>55</v>
      </c>
      <c r="J22" s="22" t="s">
        <v>20</v>
      </c>
      <c r="K22" s="22">
        <v>1</v>
      </c>
      <c r="L22" s="24">
        <v>6.37731481474475E-2</v>
      </c>
    </row>
    <row r="23" spans="1:12" x14ac:dyDescent="0.3">
      <c r="A23" s="2">
        <v>166</v>
      </c>
      <c r="B23" s="3">
        <v>45963.482418981483</v>
      </c>
      <c r="C23" s="5">
        <f t="shared" si="1"/>
        <v>6.38078703705105E-2</v>
      </c>
      <c r="E23" s="19">
        <v>19</v>
      </c>
      <c r="F23" s="19">
        <v>166</v>
      </c>
      <c r="G23" s="20" t="s">
        <v>205</v>
      </c>
      <c r="H23" s="19" t="s">
        <v>255</v>
      </c>
      <c r="I23" s="20" t="s">
        <v>252</v>
      </c>
      <c r="J23" s="19" t="s">
        <v>10</v>
      </c>
      <c r="K23" s="19">
        <v>6</v>
      </c>
      <c r="L23" s="21">
        <v>6.38078703705105E-2</v>
      </c>
    </row>
    <row r="24" spans="1:12" x14ac:dyDescent="0.3">
      <c r="A24" s="2">
        <v>91</v>
      </c>
      <c r="B24" s="3">
        <v>45963.483437499999</v>
      </c>
      <c r="C24" s="5">
        <f t="shared" si="1"/>
        <v>6.4826388887013309E-2</v>
      </c>
      <c r="E24" s="22">
        <v>20</v>
      </c>
      <c r="F24" s="22">
        <v>91</v>
      </c>
      <c r="G24" s="23" t="s">
        <v>144</v>
      </c>
      <c r="H24" s="22" t="s">
        <v>255</v>
      </c>
      <c r="I24" s="23" t="s">
        <v>58</v>
      </c>
      <c r="J24" s="22" t="s">
        <v>9</v>
      </c>
      <c r="K24" s="22">
        <v>3</v>
      </c>
      <c r="L24" s="24">
        <v>6.4826388887013309E-2</v>
      </c>
    </row>
    <row r="25" spans="1:12" x14ac:dyDescent="0.3">
      <c r="A25" s="2">
        <v>28</v>
      </c>
      <c r="B25" s="3">
        <v>45963.484351851854</v>
      </c>
      <c r="C25" s="5">
        <f t="shared" si="1"/>
        <v>6.5740740741603076E-2</v>
      </c>
      <c r="E25" s="19">
        <v>21</v>
      </c>
      <c r="F25" s="19">
        <v>28</v>
      </c>
      <c r="G25" s="20" t="s">
        <v>90</v>
      </c>
      <c r="H25" s="19" t="s">
        <v>255</v>
      </c>
      <c r="I25" s="20" t="s">
        <v>13</v>
      </c>
      <c r="J25" s="19" t="s">
        <v>15</v>
      </c>
      <c r="K25" s="19">
        <v>1</v>
      </c>
      <c r="L25" s="21">
        <v>6.5740740741603076E-2</v>
      </c>
    </row>
    <row r="26" spans="1:12" x14ac:dyDescent="0.3">
      <c r="A26" s="2">
        <v>2</v>
      </c>
      <c r="B26" s="3">
        <v>45963.484502314815</v>
      </c>
      <c r="C26" s="5">
        <f t="shared" si="1"/>
        <v>6.5891203703358769E-2</v>
      </c>
      <c r="E26" s="22">
        <v>22</v>
      </c>
      <c r="F26" s="22">
        <v>2</v>
      </c>
      <c r="G26" s="23" t="s">
        <v>97</v>
      </c>
      <c r="H26" s="22" t="s">
        <v>255</v>
      </c>
      <c r="I26" s="23" t="s">
        <v>22</v>
      </c>
      <c r="J26" s="22" t="s">
        <v>23</v>
      </c>
      <c r="K26" s="22">
        <v>8</v>
      </c>
      <c r="L26" s="24">
        <v>6.5891203703358769E-2</v>
      </c>
    </row>
    <row r="27" spans="1:12" x14ac:dyDescent="0.3">
      <c r="A27" s="2">
        <v>78</v>
      </c>
      <c r="B27" s="3">
        <v>45963.484861111108</v>
      </c>
      <c r="C27" s="5">
        <f t="shared" si="1"/>
        <v>6.6249999996216502E-2</v>
      </c>
      <c r="E27" s="19">
        <v>23</v>
      </c>
      <c r="F27" s="19">
        <v>78</v>
      </c>
      <c r="G27" s="20" t="s">
        <v>135</v>
      </c>
      <c r="H27" s="19" t="s">
        <v>255</v>
      </c>
      <c r="I27" s="20" t="s">
        <v>54</v>
      </c>
      <c r="J27" s="19" t="s">
        <v>10</v>
      </c>
      <c r="K27" s="19">
        <v>7</v>
      </c>
      <c r="L27" s="21">
        <v>6.6249999996216502E-2</v>
      </c>
    </row>
    <row r="28" spans="1:12" x14ac:dyDescent="0.3">
      <c r="A28" s="2">
        <v>21</v>
      </c>
      <c r="B28" s="3">
        <v>45963.485243055555</v>
      </c>
      <c r="C28" s="5">
        <f t="shared" si="1"/>
        <v>6.6631944442633539E-2</v>
      </c>
      <c r="E28" s="22">
        <v>24</v>
      </c>
      <c r="F28" s="22">
        <v>21</v>
      </c>
      <c r="G28" s="23" t="s">
        <v>160</v>
      </c>
      <c r="H28" s="22" t="s">
        <v>255</v>
      </c>
      <c r="I28" s="23" t="s">
        <v>16</v>
      </c>
      <c r="J28" s="22" t="s">
        <v>31</v>
      </c>
      <c r="K28" s="22">
        <v>1</v>
      </c>
      <c r="L28" s="24">
        <v>6.6631944442633539E-2</v>
      </c>
    </row>
    <row r="29" spans="1:12" x14ac:dyDescent="0.3">
      <c r="A29" s="2">
        <v>37</v>
      </c>
      <c r="B29" s="3">
        <v>45963.48642361111</v>
      </c>
      <c r="C29" s="5">
        <f t="shared" si="1"/>
        <v>6.7812499997671694E-2</v>
      </c>
      <c r="E29" s="19">
        <v>25</v>
      </c>
      <c r="F29" s="19">
        <v>37</v>
      </c>
      <c r="G29" s="20" t="s">
        <v>101</v>
      </c>
      <c r="H29" s="19" t="s">
        <v>255</v>
      </c>
      <c r="I29" s="20" t="s">
        <v>28</v>
      </c>
      <c r="J29" s="19" t="s">
        <v>17</v>
      </c>
      <c r="K29" s="19">
        <v>3</v>
      </c>
      <c r="L29" s="21">
        <v>6.7812499997671694E-2</v>
      </c>
    </row>
    <row r="30" spans="1:12" x14ac:dyDescent="0.3">
      <c r="A30" s="2">
        <v>84</v>
      </c>
      <c r="B30" s="3">
        <v>45963.486770833333</v>
      </c>
      <c r="C30" s="5">
        <f t="shared" si="1"/>
        <v>6.8159722221025731E-2</v>
      </c>
      <c r="E30" s="22">
        <v>26</v>
      </c>
      <c r="F30" s="22">
        <v>84</v>
      </c>
      <c r="G30" s="23" t="s">
        <v>140</v>
      </c>
      <c r="H30" s="22" t="s">
        <v>255</v>
      </c>
      <c r="I30" s="23" t="s">
        <v>56</v>
      </c>
      <c r="J30" s="22" t="s">
        <v>31</v>
      </c>
      <c r="K30" s="22">
        <v>2</v>
      </c>
      <c r="L30" s="24">
        <v>6.8159722221025731E-2</v>
      </c>
    </row>
    <row r="31" spans="1:12" x14ac:dyDescent="0.3">
      <c r="A31" s="2">
        <v>10</v>
      </c>
      <c r="B31" s="3">
        <v>45963.486863425926</v>
      </c>
      <c r="C31" s="5">
        <f t="shared" si="1"/>
        <v>6.8252314813435078E-2</v>
      </c>
      <c r="E31" s="19">
        <v>27</v>
      </c>
      <c r="F31" s="19">
        <v>10</v>
      </c>
      <c r="G31" s="20" t="s">
        <v>227</v>
      </c>
      <c r="H31" s="19" t="s">
        <v>255</v>
      </c>
      <c r="I31" s="20" t="s">
        <v>16</v>
      </c>
      <c r="J31" s="19" t="s">
        <v>17</v>
      </c>
      <c r="K31" s="19">
        <v>4</v>
      </c>
      <c r="L31" s="21">
        <v>6.8252314813435078E-2</v>
      </c>
    </row>
    <row r="32" spans="1:12" x14ac:dyDescent="0.3">
      <c r="A32" s="2">
        <v>89</v>
      </c>
      <c r="B32" s="3">
        <v>45963.48777777778</v>
      </c>
      <c r="C32" s="5">
        <f t="shared" si="1"/>
        <v>6.9166666668024845E-2</v>
      </c>
      <c r="E32" s="22">
        <v>28</v>
      </c>
      <c r="F32" s="22">
        <v>89</v>
      </c>
      <c r="G32" s="23" t="s">
        <v>142</v>
      </c>
      <c r="H32" s="22" t="s">
        <v>255</v>
      </c>
      <c r="I32" s="23" t="s">
        <v>45</v>
      </c>
      <c r="J32" s="22" t="s">
        <v>23</v>
      </c>
      <c r="K32" s="22">
        <v>9</v>
      </c>
      <c r="L32" s="24">
        <v>6.9166666668024845E-2</v>
      </c>
    </row>
    <row r="33" spans="1:12" x14ac:dyDescent="0.3">
      <c r="A33" s="2">
        <v>22</v>
      </c>
      <c r="B33" s="3">
        <v>45963.487986111111</v>
      </c>
      <c r="C33" s="5">
        <f t="shared" si="1"/>
        <v>6.9374999999126885E-2</v>
      </c>
      <c r="E33" s="19">
        <v>30</v>
      </c>
      <c r="F33" s="19">
        <v>22</v>
      </c>
      <c r="G33" s="20" t="s">
        <v>191</v>
      </c>
      <c r="H33" s="19" t="s">
        <v>255</v>
      </c>
      <c r="I33" s="20" t="s">
        <v>76</v>
      </c>
      <c r="J33" s="19" t="s">
        <v>31</v>
      </c>
      <c r="K33" s="19">
        <v>3</v>
      </c>
      <c r="L33" s="21">
        <v>6.9374999999126885E-2</v>
      </c>
    </row>
    <row r="34" spans="1:12" x14ac:dyDescent="0.3">
      <c r="A34" s="2">
        <v>26</v>
      </c>
      <c r="B34" s="3">
        <v>45963.488587962966</v>
      </c>
      <c r="C34" s="5">
        <f t="shared" si="1"/>
        <v>6.9976851853425615E-2</v>
      </c>
      <c r="E34" s="22">
        <v>31</v>
      </c>
      <c r="F34" s="22">
        <v>26</v>
      </c>
      <c r="G34" s="23" t="s">
        <v>246</v>
      </c>
      <c r="H34" s="22" t="s">
        <v>255</v>
      </c>
      <c r="I34" s="23" t="s">
        <v>16</v>
      </c>
      <c r="J34" s="22" t="s">
        <v>31</v>
      </c>
      <c r="K34" s="22">
        <v>4</v>
      </c>
      <c r="L34" s="24">
        <v>6.9976851853425615E-2</v>
      </c>
    </row>
    <row r="35" spans="1:12" x14ac:dyDescent="0.3">
      <c r="A35" s="2">
        <v>212</v>
      </c>
      <c r="B35" s="3">
        <v>45963.489398148151</v>
      </c>
      <c r="C35" s="5">
        <f t="shared" si="1"/>
        <v>7.0787037038826384E-2</v>
      </c>
      <c r="E35" s="19">
        <v>33</v>
      </c>
      <c r="F35" s="19">
        <v>212</v>
      </c>
      <c r="G35" s="20" t="s">
        <v>240</v>
      </c>
      <c r="H35" s="19" t="s">
        <v>255</v>
      </c>
      <c r="I35" s="20" t="s">
        <v>252</v>
      </c>
      <c r="J35" s="19" t="s">
        <v>10</v>
      </c>
      <c r="K35" s="19">
        <v>8</v>
      </c>
      <c r="L35" s="21">
        <v>7.0787037038826384E-2</v>
      </c>
    </row>
    <row r="36" spans="1:12" x14ac:dyDescent="0.3">
      <c r="A36" s="2">
        <v>153</v>
      </c>
      <c r="B36" s="3">
        <v>45963.489560185182</v>
      </c>
      <c r="C36" s="5">
        <f t="shared" si="1"/>
        <v>7.0949074070085771E-2</v>
      </c>
      <c r="E36" s="22">
        <v>34</v>
      </c>
      <c r="F36" s="22">
        <v>153</v>
      </c>
      <c r="G36" s="23" t="s">
        <v>193</v>
      </c>
      <c r="H36" s="22" t="s">
        <v>255</v>
      </c>
      <c r="I36" s="23" t="s">
        <v>77</v>
      </c>
      <c r="J36" s="22" t="s">
        <v>9</v>
      </c>
      <c r="K36" s="22">
        <v>4</v>
      </c>
      <c r="L36" s="24">
        <v>7.0949074070085771E-2</v>
      </c>
    </row>
    <row r="37" spans="1:12" x14ac:dyDescent="0.3">
      <c r="A37" s="2">
        <v>115</v>
      </c>
      <c r="B37" s="3">
        <v>45963.489641203705</v>
      </c>
      <c r="C37" s="5">
        <f t="shared" si="1"/>
        <v>7.1030092592991423E-2</v>
      </c>
      <c r="E37" s="19">
        <v>35</v>
      </c>
      <c r="F37" s="19">
        <v>115</v>
      </c>
      <c r="G37" s="20" t="s">
        <v>163</v>
      </c>
      <c r="H37" s="19" t="s">
        <v>255</v>
      </c>
      <c r="I37" s="20" t="s">
        <v>47</v>
      </c>
      <c r="J37" s="19" t="s">
        <v>10</v>
      </c>
      <c r="K37" s="19">
        <v>9</v>
      </c>
      <c r="L37" s="21">
        <v>7.1030092592991423E-2</v>
      </c>
    </row>
    <row r="38" spans="1:12" x14ac:dyDescent="0.3">
      <c r="A38" s="2">
        <v>157</v>
      </c>
      <c r="B38" s="3">
        <v>45963.489884259259</v>
      </c>
      <c r="C38" s="5">
        <f t="shared" si="1"/>
        <v>7.1273148147156462E-2</v>
      </c>
      <c r="E38" s="22">
        <v>36</v>
      </c>
      <c r="F38" s="22">
        <v>157</v>
      </c>
      <c r="G38" s="23" t="s">
        <v>197</v>
      </c>
      <c r="H38" s="22" t="s">
        <v>255</v>
      </c>
      <c r="I38" s="23" t="s">
        <v>47</v>
      </c>
      <c r="J38" s="22" t="s">
        <v>10</v>
      </c>
      <c r="K38" s="22">
        <v>10</v>
      </c>
      <c r="L38" s="24">
        <v>7.1273148147156462E-2</v>
      </c>
    </row>
    <row r="39" spans="1:12" x14ac:dyDescent="0.3">
      <c r="A39" s="2">
        <v>45</v>
      </c>
      <c r="B39" s="3">
        <v>45963.490034722221</v>
      </c>
      <c r="C39" s="5">
        <f t="shared" si="1"/>
        <v>7.1423611108912155E-2</v>
      </c>
      <c r="E39" s="19">
        <v>37</v>
      </c>
      <c r="F39" s="19">
        <v>45</v>
      </c>
      <c r="G39" s="20" t="s">
        <v>109</v>
      </c>
      <c r="H39" s="19" t="s">
        <v>255</v>
      </c>
      <c r="I39" s="20" t="s">
        <v>36</v>
      </c>
      <c r="J39" s="19" t="s">
        <v>17</v>
      </c>
      <c r="K39" s="19">
        <v>5</v>
      </c>
      <c r="L39" s="21">
        <v>7.1423611108912155E-2</v>
      </c>
    </row>
    <row r="40" spans="1:12" x14ac:dyDescent="0.3">
      <c r="A40" s="2">
        <v>121</v>
      </c>
      <c r="B40" s="3">
        <v>45963.490081018521</v>
      </c>
      <c r="C40" s="5">
        <f t="shared" si="1"/>
        <v>7.1469907408754807E-2</v>
      </c>
      <c r="E40" s="22">
        <v>38</v>
      </c>
      <c r="F40" s="22">
        <v>121</v>
      </c>
      <c r="G40" s="23" t="s">
        <v>169</v>
      </c>
      <c r="H40" s="22" t="s">
        <v>255</v>
      </c>
      <c r="I40" s="23" t="s">
        <v>68</v>
      </c>
      <c r="J40" s="22" t="s">
        <v>10</v>
      </c>
      <c r="K40" s="22">
        <v>11</v>
      </c>
      <c r="L40" s="24">
        <v>7.1469907408754807E-2</v>
      </c>
    </row>
    <row r="41" spans="1:12" x14ac:dyDescent="0.3">
      <c r="A41" s="2">
        <v>120</v>
      </c>
      <c r="B41" s="3">
        <v>45963.490439814814</v>
      </c>
      <c r="C41" s="5">
        <f t="shared" si="1"/>
        <v>7.182870370161254E-2</v>
      </c>
      <c r="E41" s="19">
        <v>39</v>
      </c>
      <c r="F41" s="19">
        <v>120</v>
      </c>
      <c r="G41" s="20" t="s">
        <v>167</v>
      </c>
      <c r="H41" s="19" t="s">
        <v>255</v>
      </c>
      <c r="I41" s="20" t="s">
        <v>18</v>
      </c>
      <c r="J41" s="19" t="s">
        <v>20</v>
      </c>
      <c r="K41" s="19">
        <v>2</v>
      </c>
      <c r="L41" s="21">
        <v>7.182870370161254E-2</v>
      </c>
    </row>
    <row r="42" spans="1:12" x14ac:dyDescent="0.3">
      <c r="A42" s="2">
        <v>152</v>
      </c>
      <c r="B42" s="3">
        <v>45963.490567129629</v>
      </c>
      <c r="C42" s="5">
        <f t="shared" si="1"/>
        <v>7.1956018517084885E-2</v>
      </c>
      <c r="E42" s="22">
        <v>41</v>
      </c>
      <c r="F42" s="22">
        <v>152</v>
      </c>
      <c r="G42" s="23" t="s">
        <v>192</v>
      </c>
      <c r="H42" s="22" t="s">
        <v>255</v>
      </c>
      <c r="I42" s="23" t="s">
        <v>16</v>
      </c>
      <c r="J42" s="22" t="s">
        <v>23</v>
      </c>
      <c r="K42" s="22">
        <v>10</v>
      </c>
      <c r="L42" s="24">
        <v>7.1956018517084885E-2</v>
      </c>
    </row>
    <row r="43" spans="1:12" x14ac:dyDescent="0.3">
      <c r="A43" s="2">
        <v>8</v>
      </c>
      <c r="B43" s="3">
        <v>45963.490729166668</v>
      </c>
      <c r="C43" s="5">
        <f t="shared" si="1"/>
        <v>7.2118055555620231E-2</v>
      </c>
      <c r="E43" s="19">
        <v>42</v>
      </c>
      <c r="F43" s="19">
        <v>8</v>
      </c>
      <c r="G43" s="20" t="s">
        <v>93</v>
      </c>
      <c r="H43" s="19" t="s">
        <v>255</v>
      </c>
      <c r="I43" s="20" t="s">
        <v>16</v>
      </c>
      <c r="J43" s="19" t="s">
        <v>17</v>
      </c>
      <c r="K43" s="19">
        <v>6</v>
      </c>
      <c r="L43" s="21">
        <v>7.2118055555620231E-2</v>
      </c>
    </row>
    <row r="44" spans="1:12" x14ac:dyDescent="0.3">
      <c r="A44" s="2">
        <v>24</v>
      </c>
      <c r="B44" s="3">
        <v>45963.491388888891</v>
      </c>
      <c r="C44" s="5">
        <f t="shared" si="1"/>
        <v>7.2777777779265307E-2</v>
      </c>
      <c r="E44" s="22">
        <v>43</v>
      </c>
      <c r="F44" s="22">
        <v>24</v>
      </c>
      <c r="G44" s="23" t="s">
        <v>214</v>
      </c>
      <c r="H44" s="22" t="s">
        <v>255</v>
      </c>
      <c r="I44" s="23" t="s">
        <v>81</v>
      </c>
      <c r="J44" s="22" t="s">
        <v>31</v>
      </c>
      <c r="K44" s="22">
        <v>5</v>
      </c>
      <c r="L44" s="24">
        <v>7.2777777779265307E-2</v>
      </c>
    </row>
    <row r="45" spans="1:12" x14ac:dyDescent="0.3">
      <c r="A45" s="2">
        <v>19</v>
      </c>
      <c r="B45" s="3">
        <v>45963.49145833333</v>
      </c>
      <c r="C45" s="5">
        <f t="shared" si="1"/>
        <v>7.2847222218115348E-2</v>
      </c>
      <c r="E45" s="19">
        <v>45</v>
      </c>
      <c r="F45" s="19">
        <v>19</v>
      </c>
      <c r="G45" s="20" t="s">
        <v>130</v>
      </c>
      <c r="H45" s="19" t="s">
        <v>255</v>
      </c>
      <c r="I45" s="20" t="s">
        <v>51</v>
      </c>
      <c r="J45" s="19" t="s">
        <v>20</v>
      </c>
      <c r="K45" s="19">
        <v>3</v>
      </c>
      <c r="L45" s="21">
        <v>7.2847222218115348E-2</v>
      </c>
    </row>
    <row r="46" spans="1:12" x14ac:dyDescent="0.3">
      <c r="A46" s="2">
        <v>34</v>
      </c>
      <c r="B46" s="3">
        <v>45963.491759259261</v>
      </c>
      <c r="C46" s="5">
        <f t="shared" si="1"/>
        <v>7.3148148148902692E-2</v>
      </c>
      <c r="E46" s="22">
        <v>46</v>
      </c>
      <c r="F46" s="22">
        <v>34</v>
      </c>
      <c r="G46" s="23" t="s">
        <v>96</v>
      </c>
      <c r="H46" s="22" t="s">
        <v>255</v>
      </c>
      <c r="I46" s="23" t="s">
        <v>252</v>
      </c>
      <c r="J46" s="22" t="s">
        <v>9</v>
      </c>
      <c r="K46" s="22">
        <v>5</v>
      </c>
      <c r="L46" s="24">
        <v>7.3148148148902692E-2</v>
      </c>
    </row>
    <row r="47" spans="1:12" x14ac:dyDescent="0.3">
      <c r="A47" s="2">
        <v>64</v>
      </c>
      <c r="B47" s="3">
        <v>45963.491886574076</v>
      </c>
      <c r="C47" s="5">
        <f t="shared" si="1"/>
        <v>7.3275462964375038E-2</v>
      </c>
      <c r="E47" s="19">
        <v>47</v>
      </c>
      <c r="F47" s="19">
        <v>64</v>
      </c>
      <c r="G47" s="20" t="s">
        <v>122</v>
      </c>
      <c r="H47" s="19" t="s">
        <v>255</v>
      </c>
      <c r="I47" s="20" t="s">
        <v>18</v>
      </c>
      <c r="J47" s="19" t="s">
        <v>23</v>
      </c>
      <c r="K47" s="19">
        <v>11</v>
      </c>
      <c r="L47" s="21">
        <v>7.3275462964375038E-2</v>
      </c>
    </row>
    <row r="48" spans="1:12" x14ac:dyDescent="0.3">
      <c r="A48" s="2">
        <v>116</v>
      </c>
      <c r="B48" s="3">
        <v>45963.492546296293</v>
      </c>
      <c r="C48" s="5">
        <f t="shared" si="1"/>
        <v>7.3935185180744156E-2</v>
      </c>
      <c r="E48" s="22">
        <v>48</v>
      </c>
      <c r="F48" s="22">
        <v>116</v>
      </c>
      <c r="G48" s="23" t="s">
        <v>164</v>
      </c>
      <c r="H48" s="22" t="s">
        <v>255</v>
      </c>
      <c r="I48" s="23" t="s">
        <v>18</v>
      </c>
      <c r="J48" s="22" t="s">
        <v>10</v>
      </c>
      <c r="K48" s="22">
        <v>12</v>
      </c>
      <c r="L48" s="24">
        <v>7.3935185180744156E-2</v>
      </c>
    </row>
    <row r="49" spans="1:12" x14ac:dyDescent="0.3">
      <c r="A49" s="2">
        <v>36</v>
      </c>
      <c r="B49" s="3">
        <v>45963.492581018516</v>
      </c>
      <c r="C49" s="5">
        <f t="shared" si="1"/>
        <v>7.3969907403807156E-2</v>
      </c>
      <c r="E49" s="19">
        <v>49</v>
      </c>
      <c r="F49" s="19">
        <v>36</v>
      </c>
      <c r="G49" s="20" t="s">
        <v>100</v>
      </c>
      <c r="H49" s="19" t="s">
        <v>255</v>
      </c>
      <c r="I49" s="20" t="s">
        <v>27</v>
      </c>
      <c r="J49" s="19" t="s">
        <v>10</v>
      </c>
      <c r="K49" s="19">
        <v>13</v>
      </c>
      <c r="L49" s="21">
        <v>7.3969907403807156E-2</v>
      </c>
    </row>
    <row r="50" spans="1:12" x14ac:dyDescent="0.3">
      <c r="A50" s="2">
        <v>162</v>
      </c>
      <c r="B50" s="3">
        <v>45963.492812500001</v>
      </c>
      <c r="C50" s="5">
        <f t="shared" si="1"/>
        <v>7.42013888884685E-2</v>
      </c>
      <c r="E50" s="22">
        <v>51</v>
      </c>
      <c r="F50" s="22">
        <v>162</v>
      </c>
      <c r="G50" s="23" t="s">
        <v>201</v>
      </c>
      <c r="H50" s="22" t="s">
        <v>255</v>
      </c>
      <c r="I50" s="23" t="s">
        <v>252</v>
      </c>
      <c r="J50" s="22" t="s">
        <v>17</v>
      </c>
      <c r="K50" s="22">
        <v>7</v>
      </c>
      <c r="L50" s="24">
        <v>7.42013888884685E-2</v>
      </c>
    </row>
    <row r="51" spans="1:12" x14ac:dyDescent="0.3">
      <c r="A51" s="2">
        <v>135</v>
      </c>
      <c r="B51" s="3">
        <v>45963.493819444448</v>
      </c>
      <c r="C51" s="5">
        <f t="shared" si="1"/>
        <v>7.5208333335467614E-2</v>
      </c>
      <c r="E51" s="19">
        <v>53</v>
      </c>
      <c r="F51" s="19">
        <v>135</v>
      </c>
      <c r="G51" s="20" t="s">
        <v>181</v>
      </c>
      <c r="H51" s="19" t="s">
        <v>255</v>
      </c>
      <c r="I51" s="20" t="s">
        <v>70</v>
      </c>
      <c r="J51" s="19" t="s">
        <v>26</v>
      </c>
      <c r="K51" s="19">
        <v>2</v>
      </c>
      <c r="L51" s="21">
        <v>7.5208333335467614E-2</v>
      </c>
    </row>
    <row r="52" spans="1:12" x14ac:dyDescent="0.3">
      <c r="A52" s="2">
        <v>35</v>
      </c>
      <c r="B52" s="3">
        <v>45963.49386574074</v>
      </c>
      <c r="C52" s="5">
        <f t="shared" si="1"/>
        <v>7.5254629628034309E-2</v>
      </c>
      <c r="E52" s="22">
        <v>54</v>
      </c>
      <c r="F52" s="22">
        <v>35</v>
      </c>
      <c r="G52" s="23" t="s">
        <v>99</v>
      </c>
      <c r="H52" s="22" t="s">
        <v>255</v>
      </c>
      <c r="I52" s="23" t="s">
        <v>25</v>
      </c>
      <c r="J52" s="22" t="s">
        <v>26</v>
      </c>
      <c r="K52" s="22">
        <v>3</v>
      </c>
      <c r="L52" s="24">
        <v>7.5254629628034309E-2</v>
      </c>
    </row>
    <row r="53" spans="1:12" x14ac:dyDescent="0.3">
      <c r="A53" s="2">
        <v>73</v>
      </c>
      <c r="B53" s="3">
        <v>45963.493900462963</v>
      </c>
      <c r="C53" s="5">
        <f t="shared" si="1"/>
        <v>7.5289351851097308E-2</v>
      </c>
      <c r="E53" s="19">
        <v>55</v>
      </c>
      <c r="F53" s="19">
        <v>73</v>
      </c>
      <c r="G53" s="20" t="s">
        <v>131</v>
      </c>
      <c r="H53" s="19" t="s">
        <v>255</v>
      </c>
      <c r="I53" s="20" t="s">
        <v>47</v>
      </c>
      <c r="J53" s="19" t="s">
        <v>23</v>
      </c>
      <c r="K53" s="19">
        <v>12</v>
      </c>
      <c r="L53" s="21">
        <v>7.5289351851097308E-2</v>
      </c>
    </row>
    <row r="54" spans="1:12" x14ac:dyDescent="0.3">
      <c r="A54" s="2">
        <v>216</v>
      </c>
      <c r="B54" s="3">
        <v>45963.494189814817</v>
      </c>
      <c r="C54" s="5">
        <f t="shared" si="1"/>
        <v>7.5578703705104999E-2</v>
      </c>
      <c r="E54" s="22">
        <v>57</v>
      </c>
      <c r="F54" s="22">
        <v>216</v>
      </c>
      <c r="G54" s="23" t="s">
        <v>244</v>
      </c>
      <c r="H54" s="22" t="s">
        <v>255</v>
      </c>
      <c r="I54" s="23" t="s">
        <v>24</v>
      </c>
      <c r="J54" s="22" t="s">
        <v>17</v>
      </c>
      <c r="K54" s="22">
        <v>8</v>
      </c>
      <c r="L54" s="24">
        <v>7.5578703705104999E-2</v>
      </c>
    </row>
    <row r="55" spans="1:12" x14ac:dyDescent="0.3">
      <c r="A55" s="2">
        <v>224</v>
      </c>
      <c r="B55" s="3">
        <v>45963.494259259256</v>
      </c>
      <c r="C55" s="5">
        <f t="shared" si="1"/>
        <v>7.5648148143955041E-2</v>
      </c>
      <c r="E55" s="19">
        <v>58</v>
      </c>
      <c r="F55" s="19">
        <v>224</v>
      </c>
      <c r="G55" s="20" t="s">
        <v>250</v>
      </c>
      <c r="H55" s="19" t="s">
        <v>255</v>
      </c>
      <c r="I55" s="20" t="s">
        <v>37</v>
      </c>
      <c r="J55" s="19" t="s">
        <v>10</v>
      </c>
      <c r="K55" s="19">
        <v>14</v>
      </c>
      <c r="L55" s="21">
        <v>7.5648148143955041E-2</v>
      </c>
    </row>
    <row r="56" spans="1:12" x14ac:dyDescent="0.3">
      <c r="A56" s="2">
        <v>9</v>
      </c>
      <c r="B56" s="3">
        <v>45963.494652777779</v>
      </c>
      <c r="C56" s="5">
        <f t="shared" si="1"/>
        <v>7.6041666667151731E-2</v>
      </c>
      <c r="E56" s="22">
        <v>59</v>
      </c>
      <c r="F56" s="22">
        <v>9</v>
      </c>
      <c r="G56" s="23" t="s">
        <v>128</v>
      </c>
      <c r="H56" s="22" t="s">
        <v>255</v>
      </c>
      <c r="I56" s="23" t="s">
        <v>16</v>
      </c>
      <c r="J56" s="22" t="s">
        <v>20</v>
      </c>
      <c r="K56" s="22">
        <v>4</v>
      </c>
      <c r="L56" s="24">
        <v>7.6041666667151731E-2</v>
      </c>
    </row>
    <row r="57" spans="1:12" x14ac:dyDescent="0.3">
      <c r="A57" s="2">
        <v>69</v>
      </c>
      <c r="B57" s="3">
        <v>45963.494780092595</v>
      </c>
      <c r="C57" s="5">
        <f t="shared" si="1"/>
        <v>7.6168981482624076E-2</v>
      </c>
      <c r="E57" s="19">
        <v>60</v>
      </c>
      <c r="F57" s="19">
        <v>69</v>
      </c>
      <c r="G57" s="20" t="s">
        <v>127</v>
      </c>
      <c r="H57" s="19" t="s">
        <v>255</v>
      </c>
      <c r="I57" s="20" t="s">
        <v>48</v>
      </c>
      <c r="J57" s="19" t="s">
        <v>49</v>
      </c>
      <c r="K57" s="19">
        <v>1</v>
      </c>
      <c r="L57" s="21">
        <v>7.6168981482624076E-2</v>
      </c>
    </row>
    <row r="58" spans="1:12" x14ac:dyDescent="0.3">
      <c r="A58" s="2">
        <v>97</v>
      </c>
      <c r="B58" s="3">
        <v>45963.494803240741</v>
      </c>
      <c r="C58" s="5">
        <f t="shared" si="1"/>
        <v>7.6192129628907423E-2</v>
      </c>
      <c r="E58" s="22">
        <v>61</v>
      </c>
      <c r="F58" s="22">
        <v>97</v>
      </c>
      <c r="G58" s="23" t="s">
        <v>149</v>
      </c>
      <c r="H58" s="22" t="s">
        <v>255</v>
      </c>
      <c r="I58" s="23" t="s">
        <v>60</v>
      </c>
      <c r="J58" s="22" t="s">
        <v>61</v>
      </c>
      <c r="K58" s="22">
        <v>1</v>
      </c>
      <c r="L58" s="24">
        <v>7.6192129628907423E-2</v>
      </c>
    </row>
    <row r="59" spans="1:12" x14ac:dyDescent="0.3">
      <c r="A59" s="2">
        <v>41</v>
      </c>
      <c r="B59" s="3">
        <v>45963.495393518519</v>
      </c>
      <c r="C59" s="5">
        <f t="shared" si="1"/>
        <v>7.6782407406426501E-2</v>
      </c>
      <c r="E59" s="19">
        <v>63</v>
      </c>
      <c r="F59" s="19">
        <v>41</v>
      </c>
      <c r="G59" s="20" t="s">
        <v>105</v>
      </c>
      <c r="H59" s="19" t="s">
        <v>255</v>
      </c>
      <c r="I59" s="20" t="s">
        <v>32</v>
      </c>
      <c r="J59" s="19" t="s">
        <v>20</v>
      </c>
      <c r="K59" s="19">
        <v>5</v>
      </c>
      <c r="L59" s="21">
        <v>7.6782407406426501E-2</v>
      </c>
    </row>
    <row r="60" spans="1:12" x14ac:dyDescent="0.3">
      <c r="A60" s="2">
        <v>207</v>
      </c>
      <c r="B60" s="3">
        <v>45963.495532407411</v>
      </c>
      <c r="C60" s="5">
        <f t="shared" si="1"/>
        <v>7.6921296298678499E-2</v>
      </c>
      <c r="E60" s="22">
        <v>64</v>
      </c>
      <c r="F60" s="22">
        <v>207</v>
      </c>
      <c r="G60" s="23" t="s">
        <v>236</v>
      </c>
      <c r="H60" s="22" t="s">
        <v>255</v>
      </c>
      <c r="I60" s="23" t="s">
        <v>47</v>
      </c>
      <c r="J60" s="22" t="s">
        <v>20</v>
      </c>
      <c r="K60" s="22">
        <v>6</v>
      </c>
      <c r="L60" s="24">
        <v>7.6921296298678499E-2</v>
      </c>
    </row>
    <row r="61" spans="1:12" x14ac:dyDescent="0.3">
      <c r="A61" s="2">
        <v>206</v>
      </c>
      <c r="B61" s="3">
        <v>45963.495752314811</v>
      </c>
      <c r="C61" s="5">
        <f t="shared" si="1"/>
        <v>7.7141203699284233E-2</v>
      </c>
      <c r="E61" s="19">
        <v>65</v>
      </c>
      <c r="F61" s="19">
        <v>206</v>
      </c>
      <c r="G61" s="20" t="s">
        <v>235</v>
      </c>
      <c r="H61" s="19" t="s">
        <v>255</v>
      </c>
      <c r="I61" s="20" t="s">
        <v>47</v>
      </c>
      <c r="J61" s="19" t="s">
        <v>31</v>
      </c>
      <c r="K61" s="19">
        <v>6</v>
      </c>
      <c r="L61" s="21">
        <v>7.7141203699284233E-2</v>
      </c>
    </row>
    <row r="62" spans="1:12" x14ac:dyDescent="0.3">
      <c r="A62" s="2">
        <v>95</v>
      </c>
      <c r="B62" s="3">
        <v>45963.495810185188</v>
      </c>
      <c r="C62" s="5">
        <f t="shared" si="1"/>
        <v>7.7199074075906537E-2</v>
      </c>
      <c r="E62" s="22">
        <v>66</v>
      </c>
      <c r="F62" s="22">
        <v>95</v>
      </c>
      <c r="G62" s="23" t="s">
        <v>148</v>
      </c>
      <c r="H62" s="22" t="s">
        <v>255</v>
      </c>
      <c r="I62" s="23">
        <v>0</v>
      </c>
      <c r="J62" s="22" t="s">
        <v>10</v>
      </c>
      <c r="K62" s="22">
        <v>15</v>
      </c>
      <c r="L62" s="24">
        <v>7.7199074075906537E-2</v>
      </c>
    </row>
    <row r="63" spans="1:12" x14ac:dyDescent="0.3">
      <c r="A63" s="2">
        <v>25</v>
      </c>
      <c r="B63" s="3">
        <v>45963.496817129628</v>
      </c>
      <c r="C63" s="5">
        <f t="shared" ref="C63:C101" si="2">IF($B63="","",$B63-$B$2)</f>
        <v>7.8206018515629694E-2</v>
      </c>
      <c r="E63" s="19">
        <v>69</v>
      </c>
      <c r="F63" s="19">
        <v>25</v>
      </c>
      <c r="G63" s="20" t="s">
        <v>222</v>
      </c>
      <c r="H63" s="19" t="s">
        <v>255</v>
      </c>
      <c r="I63" s="20" t="s">
        <v>80</v>
      </c>
      <c r="J63" s="19" t="s">
        <v>9</v>
      </c>
      <c r="K63" s="19">
        <v>6</v>
      </c>
      <c r="L63" s="21">
        <v>7.8206018515629694E-2</v>
      </c>
    </row>
    <row r="64" spans="1:12" x14ac:dyDescent="0.3">
      <c r="A64" s="2">
        <v>174</v>
      </c>
      <c r="B64" s="3">
        <v>45963.497152777774</v>
      </c>
      <c r="C64" s="5">
        <f t="shared" si="2"/>
        <v>7.8541666662204079E-2</v>
      </c>
      <c r="E64" s="22">
        <v>71</v>
      </c>
      <c r="F64" s="22">
        <v>174</v>
      </c>
      <c r="G64" s="23" t="s">
        <v>211</v>
      </c>
      <c r="H64" s="22" t="s">
        <v>255</v>
      </c>
      <c r="I64" s="23" t="s">
        <v>252</v>
      </c>
      <c r="J64" s="22" t="s">
        <v>31</v>
      </c>
      <c r="K64" s="22">
        <v>7</v>
      </c>
      <c r="L64" s="24">
        <v>7.8541666662204079E-2</v>
      </c>
    </row>
    <row r="65" spans="1:12" x14ac:dyDescent="0.3">
      <c r="A65" s="2">
        <v>155</v>
      </c>
      <c r="B65" s="3">
        <v>45963.497835648152</v>
      </c>
      <c r="C65" s="5">
        <f t="shared" si="2"/>
        <v>7.922453703940846E-2</v>
      </c>
      <c r="E65" s="19">
        <v>74</v>
      </c>
      <c r="F65" s="19">
        <v>155</v>
      </c>
      <c r="G65" s="20" t="s">
        <v>195</v>
      </c>
      <c r="H65" s="19" t="s">
        <v>255</v>
      </c>
      <c r="I65" s="20" t="s">
        <v>47</v>
      </c>
      <c r="J65" s="19" t="s">
        <v>9</v>
      </c>
      <c r="K65" s="19">
        <v>7</v>
      </c>
      <c r="L65" s="21">
        <v>7.922453703940846E-2</v>
      </c>
    </row>
    <row r="66" spans="1:12" x14ac:dyDescent="0.3">
      <c r="A66" s="2">
        <v>106</v>
      </c>
      <c r="B66" s="3">
        <v>45963.498356481483</v>
      </c>
      <c r="C66" s="5">
        <f t="shared" si="2"/>
        <v>7.9745370370801538E-2</v>
      </c>
      <c r="E66" s="22">
        <v>75</v>
      </c>
      <c r="F66" s="22">
        <v>106</v>
      </c>
      <c r="G66" s="23" t="s">
        <v>156</v>
      </c>
      <c r="H66" s="22" t="s">
        <v>255</v>
      </c>
      <c r="I66" s="23" t="s">
        <v>64</v>
      </c>
      <c r="J66" s="22" t="s">
        <v>26</v>
      </c>
      <c r="K66" s="22">
        <v>4</v>
      </c>
      <c r="L66" s="24">
        <v>7.9745370370801538E-2</v>
      </c>
    </row>
    <row r="67" spans="1:12" x14ac:dyDescent="0.3">
      <c r="A67" s="2">
        <v>133</v>
      </c>
      <c r="B67" s="3">
        <v>45963.498680555553</v>
      </c>
      <c r="C67" s="5">
        <f t="shared" si="2"/>
        <v>8.0069444440596271E-2</v>
      </c>
      <c r="E67" s="19">
        <v>76</v>
      </c>
      <c r="F67" s="19">
        <v>133</v>
      </c>
      <c r="G67" s="20" t="s">
        <v>178</v>
      </c>
      <c r="H67" s="19" t="s">
        <v>255</v>
      </c>
      <c r="I67" s="20" t="s">
        <v>252</v>
      </c>
      <c r="J67" s="19" t="s">
        <v>17</v>
      </c>
      <c r="K67" s="19">
        <v>9</v>
      </c>
      <c r="L67" s="21">
        <v>8.0069444440596271E-2</v>
      </c>
    </row>
    <row r="68" spans="1:12" x14ac:dyDescent="0.3">
      <c r="A68" s="2">
        <v>192</v>
      </c>
      <c r="B68" s="3">
        <v>45963.499363425923</v>
      </c>
      <c r="C68" s="5">
        <f t="shared" si="2"/>
        <v>8.0752314810524695E-2</v>
      </c>
      <c r="E68" s="22">
        <v>78</v>
      </c>
      <c r="F68" s="22">
        <v>192</v>
      </c>
      <c r="G68" s="23" t="s">
        <v>221</v>
      </c>
      <c r="H68" s="22" t="s">
        <v>255</v>
      </c>
      <c r="I68" s="23" t="s">
        <v>47</v>
      </c>
      <c r="J68" s="22" t="s">
        <v>26</v>
      </c>
      <c r="K68" s="22">
        <v>5</v>
      </c>
      <c r="L68" s="24">
        <v>8.0752314810524695E-2</v>
      </c>
    </row>
    <row r="69" spans="1:12" x14ac:dyDescent="0.3">
      <c r="A69" s="2">
        <v>178</v>
      </c>
      <c r="B69" s="3">
        <v>45963.499664351853</v>
      </c>
      <c r="C69" s="5">
        <f t="shared" si="2"/>
        <v>8.1053240741312038E-2</v>
      </c>
      <c r="E69" s="19">
        <v>80</v>
      </c>
      <c r="F69" s="19">
        <v>178</v>
      </c>
      <c r="G69" s="20" t="s">
        <v>213</v>
      </c>
      <c r="H69" s="19" t="s">
        <v>255</v>
      </c>
      <c r="I69" s="20" t="s">
        <v>80</v>
      </c>
      <c r="J69" s="19" t="s">
        <v>15</v>
      </c>
      <c r="K69" s="19">
        <v>2</v>
      </c>
      <c r="L69" s="21">
        <v>8.1053240741312038E-2</v>
      </c>
    </row>
    <row r="70" spans="1:12" x14ac:dyDescent="0.3">
      <c r="A70" s="2">
        <v>20</v>
      </c>
      <c r="B70" s="3">
        <v>45963.500034722223</v>
      </c>
      <c r="C70" s="5">
        <f t="shared" si="2"/>
        <v>8.1423611110949423E-2</v>
      </c>
      <c r="E70" s="22">
        <v>81</v>
      </c>
      <c r="F70" s="22">
        <v>20</v>
      </c>
      <c r="G70" s="23" t="s">
        <v>126</v>
      </c>
      <c r="H70" s="22" t="s">
        <v>255</v>
      </c>
      <c r="I70" s="23" t="s">
        <v>16</v>
      </c>
      <c r="J70" s="22" t="s">
        <v>17</v>
      </c>
      <c r="K70" s="22">
        <v>10</v>
      </c>
      <c r="L70" s="24">
        <v>8.1423611110949423E-2</v>
      </c>
    </row>
    <row r="71" spans="1:12" x14ac:dyDescent="0.3">
      <c r="A71" s="2">
        <v>158</v>
      </c>
      <c r="B71" s="3">
        <v>45963.500150462962</v>
      </c>
      <c r="C71" s="5">
        <f t="shared" si="2"/>
        <v>8.1539351849642117E-2</v>
      </c>
      <c r="E71" s="19">
        <v>82</v>
      </c>
      <c r="F71" s="19">
        <v>158</v>
      </c>
      <c r="G71" s="20" t="s">
        <v>198</v>
      </c>
      <c r="H71" s="19" t="s">
        <v>255</v>
      </c>
      <c r="I71" s="20" t="s">
        <v>47</v>
      </c>
      <c r="J71" s="19" t="s">
        <v>10</v>
      </c>
      <c r="K71" s="19">
        <v>16</v>
      </c>
      <c r="L71" s="21">
        <v>8.1539351849642117E-2</v>
      </c>
    </row>
    <row r="72" spans="1:12" x14ac:dyDescent="0.3">
      <c r="A72" s="2">
        <v>33</v>
      </c>
      <c r="B72" s="3">
        <v>45963.500428240739</v>
      </c>
      <c r="C72" s="5">
        <f t="shared" si="2"/>
        <v>8.1817129626870155E-2</v>
      </c>
      <c r="E72" s="22">
        <v>83</v>
      </c>
      <c r="F72" s="22">
        <v>33</v>
      </c>
      <c r="G72" s="23" t="s">
        <v>95</v>
      </c>
      <c r="H72" s="22" t="s">
        <v>255</v>
      </c>
      <c r="I72" s="23" t="s">
        <v>21</v>
      </c>
      <c r="J72" s="22" t="s">
        <v>10</v>
      </c>
      <c r="K72" s="22">
        <v>17</v>
      </c>
      <c r="L72" s="24">
        <v>8.1817129626870155E-2</v>
      </c>
    </row>
    <row r="73" spans="1:12" x14ac:dyDescent="0.3">
      <c r="A73" s="2">
        <v>105</v>
      </c>
      <c r="B73" s="3">
        <v>45963.500648148147</v>
      </c>
      <c r="C73" s="5">
        <f t="shared" si="2"/>
        <v>8.2037037034751847E-2</v>
      </c>
      <c r="E73" s="19">
        <v>84</v>
      </c>
      <c r="F73" s="19">
        <v>105</v>
      </c>
      <c r="G73" s="20" t="s">
        <v>155</v>
      </c>
      <c r="H73" s="19" t="s">
        <v>255</v>
      </c>
      <c r="I73" s="20" t="s">
        <v>63</v>
      </c>
      <c r="J73" s="19" t="s">
        <v>31</v>
      </c>
      <c r="K73" s="19">
        <v>8</v>
      </c>
      <c r="L73" s="21">
        <v>8.2037037034751847E-2</v>
      </c>
    </row>
    <row r="74" spans="1:12" x14ac:dyDescent="0.3">
      <c r="A74" s="2">
        <v>187</v>
      </c>
      <c r="B74" s="3">
        <v>45963.500740740739</v>
      </c>
      <c r="C74" s="5">
        <f t="shared" si="2"/>
        <v>8.2129629627161194E-2</v>
      </c>
      <c r="E74" s="22">
        <v>85</v>
      </c>
      <c r="F74" s="22">
        <v>187</v>
      </c>
      <c r="G74" s="23" t="s">
        <v>218</v>
      </c>
      <c r="H74" s="22" t="s">
        <v>255</v>
      </c>
      <c r="I74" s="23" t="s">
        <v>47</v>
      </c>
      <c r="J74" s="22" t="s">
        <v>9</v>
      </c>
      <c r="K74" s="22">
        <v>8</v>
      </c>
      <c r="L74" s="24">
        <v>8.2129629627161194E-2</v>
      </c>
    </row>
    <row r="75" spans="1:12" x14ac:dyDescent="0.3">
      <c r="A75" s="2">
        <v>186</v>
      </c>
      <c r="B75" s="3">
        <v>45963.500798611109</v>
      </c>
      <c r="C75" s="5">
        <f t="shared" si="2"/>
        <v>8.218749999650754E-2</v>
      </c>
      <c r="E75" s="19">
        <v>86</v>
      </c>
      <c r="F75" s="19">
        <v>186</v>
      </c>
      <c r="G75" s="20" t="s">
        <v>217</v>
      </c>
      <c r="H75" s="19" t="s">
        <v>255</v>
      </c>
      <c r="I75" s="20" t="s">
        <v>47</v>
      </c>
      <c r="J75" s="19" t="s">
        <v>20</v>
      </c>
      <c r="K75" s="19">
        <v>7</v>
      </c>
      <c r="L75" s="21">
        <v>8.218749999650754E-2</v>
      </c>
    </row>
    <row r="76" spans="1:12" x14ac:dyDescent="0.3">
      <c r="A76" s="2">
        <v>43</v>
      </c>
      <c r="B76" s="3">
        <v>45963.500833333332</v>
      </c>
      <c r="C76" s="5">
        <f t="shared" si="2"/>
        <v>8.222222221957054E-2</v>
      </c>
      <c r="E76" s="22">
        <v>88</v>
      </c>
      <c r="F76" s="22">
        <v>43</v>
      </c>
      <c r="G76" s="23" t="s">
        <v>107</v>
      </c>
      <c r="H76" s="22" t="s">
        <v>255</v>
      </c>
      <c r="I76" s="23" t="s">
        <v>34</v>
      </c>
      <c r="J76" s="22" t="s">
        <v>17</v>
      </c>
      <c r="K76" s="22">
        <v>11</v>
      </c>
      <c r="L76" s="24">
        <v>8.222222221957054E-2</v>
      </c>
    </row>
    <row r="77" spans="1:12" x14ac:dyDescent="0.3">
      <c r="A77" s="2">
        <v>208</v>
      </c>
      <c r="B77" s="3">
        <v>45963.500914351855</v>
      </c>
      <c r="C77" s="5">
        <f t="shared" si="2"/>
        <v>8.2303240742476191E-2</v>
      </c>
      <c r="E77" s="19">
        <v>90</v>
      </c>
      <c r="F77" s="19">
        <v>208</v>
      </c>
      <c r="G77" s="20" t="s">
        <v>237</v>
      </c>
      <c r="H77" s="19" t="s">
        <v>255</v>
      </c>
      <c r="I77" s="20" t="s">
        <v>82</v>
      </c>
      <c r="J77" s="19" t="s">
        <v>17</v>
      </c>
      <c r="K77" s="19">
        <v>12</v>
      </c>
      <c r="L77" s="21">
        <v>8.2303240742476191E-2</v>
      </c>
    </row>
    <row r="78" spans="1:12" x14ac:dyDescent="0.3">
      <c r="A78" s="2">
        <v>53</v>
      </c>
      <c r="B78" s="3">
        <v>45963.50099537037</v>
      </c>
      <c r="C78" s="5">
        <f t="shared" si="2"/>
        <v>8.2384259258105885E-2</v>
      </c>
      <c r="E78" s="22">
        <v>91</v>
      </c>
      <c r="F78" s="22">
        <v>53</v>
      </c>
      <c r="G78" s="23" t="s">
        <v>116</v>
      </c>
      <c r="H78" s="22" t="s">
        <v>255</v>
      </c>
      <c r="I78" s="23" t="s">
        <v>252</v>
      </c>
      <c r="J78" s="22" t="s">
        <v>23</v>
      </c>
      <c r="K78" s="22">
        <v>13</v>
      </c>
      <c r="L78" s="24">
        <v>8.2384259258105885E-2</v>
      </c>
    </row>
    <row r="79" spans="1:12" x14ac:dyDescent="0.3">
      <c r="A79" s="2">
        <v>126</v>
      </c>
      <c r="B79" s="3">
        <v>45963.501273148147</v>
      </c>
      <c r="C79" s="5">
        <f t="shared" si="2"/>
        <v>8.2662037035333924E-2</v>
      </c>
      <c r="E79" s="19">
        <v>93</v>
      </c>
      <c r="F79" s="19">
        <v>126</v>
      </c>
      <c r="G79" s="20" t="s">
        <v>173</v>
      </c>
      <c r="H79" s="19" t="s">
        <v>255</v>
      </c>
      <c r="I79" s="20" t="s">
        <v>47</v>
      </c>
      <c r="J79" s="19" t="s">
        <v>26</v>
      </c>
      <c r="K79" s="19">
        <v>6</v>
      </c>
      <c r="L79" s="21">
        <v>8.2662037035333924E-2</v>
      </c>
    </row>
    <row r="80" spans="1:12" x14ac:dyDescent="0.3">
      <c r="A80" s="2">
        <v>190</v>
      </c>
      <c r="B80" s="3">
        <v>45963.501689814817</v>
      </c>
      <c r="C80" s="5">
        <f t="shared" si="2"/>
        <v>8.3078703704813961E-2</v>
      </c>
      <c r="E80" s="22">
        <v>97</v>
      </c>
      <c r="F80" s="22">
        <v>190</v>
      </c>
      <c r="G80" s="23" t="s">
        <v>220</v>
      </c>
      <c r="H80" s="22" t="s">
        <v>255</v>
      </c>
      <c r="I80" s="23" t="s">
        <v>18</v>
      </c>
      <c r="J80" s="22" t="s">
        <v>26</v>
      </c>
      <c r="K80" s="22">
        <v>7</v>
      </c>
      <c r="L80" s="24">
        <v>8.3078703704813961E-2</v>
      </c>
    </row>
    <row r="81" spans="1:12" x14ac:dyDescent="0.3">
      <c r="A81" s="2">
        <v>222</v>
      </c>
      <c r="B81" s="3">
        <v>45963.501956018517</v>
      </c>
      <c r="C81" s="5">
        <f t="shared" si="2"/>
        <v>8.3344907405262347E-2</v>
      </c>
      <c r="E81" s="19">
        <v>98</v>
      </c>
      <c r="F81" s="19">
        <v>222</v>
      </c>
      <c r="G81" s="20" t="s">
        <v>249</v>
      </c>
      <c r="H81" s="19" t="s">
        <v>255</v>
      </c>
      <c r="I81" s="20" t="s">
        <v>252</v>
      </c>
      <c r="J81" s="19" t="s">
        <v>87</v>
      </c>
      <c r="K81" s="19">
        <v>1</v>
      </c>
      <c r="L81" s="21">
        <v>8.3344907405262347E-2</v>
      </c>
    </row>
    <row r="82" spans="1:12" x14ac:dyDescent="0.3">
      <c r="A82" s="2">
        <v>80</v>
      </c>
      <c r="B82" s="3">
        <v>45963.502974537034</v>
      </c>
      <c r="C82" s="5">
        <f t="shared" si="2"/>
        <v>8.4363425921765156E-2</v>
      </c>
      <c r="E82" s="22">
        <v>101</v>
      </c>
      <c r="F82" s="22">
        <v>80</v>
      </c>
      <c r="G82" s="23" t="s">
        <v>136</v>
      </c>
      <c r="H82" s="22" t="s">
        <v>255</v>
      </c>
      <c r="I82" s="23" t="s">
        <v>18</v>
      </c>
      <c r="J82" s="22" t="s">
        <v>10</v>
      </c>
      <c r="K82" s="22">
        <v>18</v>
      </c>
      <c r="L82" s="24">
        <v>8.4363425921765156E-2</v>
      </c>
    </row>
    <row r="83" spans="1:12" x14ac:dyDescent="0.3">
      <c r="A83" s="2">
        <v>98</v>
      </c>
      <c r="B83" s="3">
        <v>45963.503101851849</v>
      </c>
      <c r="C83" s="5">
        <f t="shared" si="2"/>
        <v>8.4490740737237502E-2</v>
      </c>
      <c r="E83" s="19">
        <v>104</v>
      </c>
      <c r="F83" s="19">
        <v>98</v>
      </c>
      <c r="G83" s="20" t="s">
        <v>150</v>
      </c>
      <c r="H83" s="19" t="s">
        <v>255</v>
      </c>
      <c r="I83" s="20" t="s">
        <v>33</v>
      </c>
      <c r="J83" s="19" t="s">
        <v>15</v>
      </c>
      <c r="K83" s="19">
        <v>3</v>
      </c>
      <c r="L83" s="21">
        <v>8.4490740737237502E-2</v>
      </c>
    </row>
    <row r="84" spans="1:12" x14ac:dyDescent="0.3">
      <c r="A84" s="2">
        <v>66</v>
      </c>
      <c r="B84" s="3">
        <v>45963.503553240742</v>
      </c>
      <c r="C84" s="5">
        <f t="shared" si="2"/>
        <v>8.4942129629780538E-2</v>
      </c>
      <c r="E84" s="22">
        <v>105</v>
      </c>
      <c r="F84" s="22">
        <v>66</v>
      </c>
      <c r="G84" s="23" t="s">
        <v>124</v>
      </c>
      <c r="H84" s="22" t="s">
        <v>255</v>
      </c>
      <c r="I84" s="23" t="s">
        <v>47</v>
      </c>
      <c r="J84" s="22" t="s">
        <v>17</v>
      </c>
      <c r="K84" s="22">
        <v>13</v>
      </c>
      <c r="L84" s="24">
        <v>8.4942129629780538E-2</v>
      </c>
    </row>
    <row r="85" spans="1:12" x14ac:dyDescent="0.3">
      <c r="A85" s="2">
        <v>185</v>
      </c>
      <c r="B85" s="3">
        <v>45963.503692129627</v>
      </c>
      <c r="C85" s="5">
        <f t="shared" si="2"/>
        <v>8.5081018514756579E-2</v>
      </c>
      <c r="E85" s="19">
        <v>106</v>
      </c>
      <c r="F85" s="19">
        <v>185</v>
      </c>
      <c r="G85" s="20" t="s">
        <v>216</v>
      </c>
      <c r="H85" s="19" t="s">
        <v>255</v>
      </c>
      <c r="I85" s="20" t="s">
        <v>18</v>
      </c>
      <c r="J85" s="19" t="s">
        <v>26</v>
      </c>
      <c r="K85" s="19">
        <v>8</v>
      </c>
      <c r="L85" s="21">
        <v>8.5081018514756579E-2</v>
      </c>
    </row>
    <row r="86" spans="1:12" x14ac:dyDescent="0.3">
      <c r="A86" s="2">
        <v>40</v>
      </c>
      <c r="B86" s="3">
        <v>45963.503842592596</v>
      </c>
      <c r="C86" s="5">
        <f t="shared" si="2"/>
        <v>8.523148148378823E-2</v>
      </c>
      <c r="E86" s="22">
        <v>108</v>
      </c>
      <c r="F86" s="22">
        <v>40</v>
      </c>
      <c r="G86" s="23" t="s">
        <v>104</v>
      </c>
      <c r="H86" s="22" t="s">
        <v>255</v>
      </c>
      <c r="I86" s="23" t="s">
        <v>30</v>
      </c>
      <c r="J86" s="22" t="s">
        <v>31</v>
      </c>
      <c r="K86" s="22">
        <v>9</v>
      </c>
      <c r="L86" s="24">
        <v>8.523148148378823E-2</v>
      </c>
    </row>
    <row r="87" spans="1:12" x14ac:dyDescent="0.3">
      <c r="A87" s="2">
        <v>140</v>
      </c>
      <c r="B87" s="3">
        <v>45963.503946759258</v>
      </c>
      <c r="C87" s="5">
        <f t="shared" si="2"/>
        <v>8.5335648145701271E-2</v>
      </c>
      <c r="E87" s="19">
        <v>110</v>
      </c>
      <c r="F87" s="19">
        <v>140</v>
      </c>
      <c r="G87" s="20" t="s">
        <v>183</v>
      </c>
      <c r="H87" s="19" t="s">
        <v>255</v>
      </c>
      <c r="I87" s="20" t="s">
        <v>47</v>
      </c>
      <c r="J87" s="19" t="s">
        <v>26</v>
      </c>
      <c r="K87" s="19">
        <v>9</v>
      </c>
      <c r="L87" s="21">
        <v>8.5335648145701271E-2</v>
      </c>
    </row>
    <row r="88" spans="1:12" x14ac:dyDescent="0.3">
      <c r="A88" s="2">
        <v>151</v>
      </c>
      <c r="B88" s="3">
        <v>45963.504618055558</v>
      </c>
      <c r="C88" s="5">
        <f t="shared" si="2"/>
        <v>8.6006944446125999E-2</v>
      </c>
      <c r="E88" s="22">
        <v>113</v>
      </c>
      <c r="F88" s="22">
        <v>151</v>
      </c>
      <c r="G88" s="23" t="s">
        <v>190</v>
      </c>
      <c r="H88" s="22" t="s">
        <v>255</v>
      </c>
      <c r="I88" s="23" t="s">
        <v>252</v>
      </c>
      <c r="J88" s="22" t="s">
        <v>23</v>
      </c>
      <c r="K88" s="22">
        <v>14</v>
      </c>
      <c r="L88" s="24">
        <v>8.6006944446125999E-2</v>
      </c>
    </row>
    <row r="89" spans="1:12" x14ac:dyDescent="0.3">
      <c r="A89" s="2">
        <v>169</v>
      </c>
      <c r="B89" s="3">
        <v>45963.504641203705</v>
      </c>
      <c r="C89" s="5">
        <f t="shared" si="2"/>
        <v>8.6030092592409346E-2</v>
      </c>
      <c r="E89" s="19">
        <v>114</v>
      </c>
      <c r="F89" s="19">
        <v>169</v>
      </c>
      <c r="G89" s="20" t="s">
        <v>208</v>
      </c>
      <c r="H89" s="19" t="s">
        <v>255</v>
      </c>
      <c r="I89" s="20" t="s">
        <v>47</v>
      </c>
      <c r="J89" s="19" t="s">
        <v>46</v>
      </c>
      <c r="K89" s="19">
        <v>1</v>
      </c>
      <c r="L89" s="21">
        <v>8.6030092592409346E-2</v>
      </c>
    </row>
    <row r="90" spans="1:12" x14ac:dyDescent="0.3">
      <c r="A90" s="2">
        <v>99</v>
      </c>
      <c r="B90" s="3">
        <v>45963.50513888889</v>
      </c>
      <c r="C90" s="5">
        <f t="shared" si="2"/>
        <v>8.6527777777519077E-2</v>
      </c>
      <c r="E90" s="22">
        <v>116</v>
      </c>
      <c r="F90" s="22">
        <v>99</v>
      </c>
      <c r="G90" s="23" t="s">
        <v>151</v>
      </c>
      <c r="H90" s="22" t="s">
        <v>255</v>
      </c>
      <c r="I90" s="23" t="s">
        <v>47</v>
      </c>
      <c r="J90" s="22" t="s">
        <v>31</v>
      </c>
      <c r="K90" s="22">
        <v>10</v>
      </c>
      <c r="L90" s="24">
        <v>8.6527777777519077E-2</v>
      </c>
    </row>
    <row r="91" spans="1:12" x14ac:dyDescent="0.3">
      <c r="A91" s="2">
        <v>42</v>
      </c>
      <c r="B91" s="3">
        <v>45963.505208333336</v>
      </c>
      <c r="C91" s="5">
        <f t="shared" si="2"/>
        <v>8.6597222223645076E-2</v>
      </c>
      <c r="E91" s="19">
        <v>118</v>
      </c>
      <c r="F91" s="19">
        <v>42</v>
      </c>
      <c r="G91" s="20" t="s">
        <v>106</v>
      </c>
      <c r="H91" s="19" t="s">
        <v>255</v>
      </c>
      <c r="I91" s="20" t="s">
        <v>33</v>
      </c>
      <c r="J91" s="19" t="s">
        <v>15</v>
      </c>
      <c r="K91" s="19">
        <v>4</v>
      </c>
      <c r="L91" s="21">
        <v>8.6597222223645076E-2</v>
      </c>
    </row>
    <row r="92" spans="1:12" x14ac:dyDescent="0.3">
      <c r="A92" s="2">
        <v>220</v>
      </c>
      <c r="B92" s="3">
        <v>45963.505543981482</v>
      </c>
      <c r="C92" s="5">
        <f t="shared" si="2"/>
        <v>8.6932870370219462E-2</v>
      </c>
      <c r="E92" s="22">
        <v>119</v>
      </c>
      <c r="F92" s="22">
        <v>220</v>
      </c>
      <c r="G92" s="23" t="s">
        <v>248</v>
      </c>
      <c r="H92" s="22" t="s">
        <v>255</v>
      </c>
      <c r="I92" s="23" t="s">
        <v>16</v>
      </c>
      <c r="J92" s="22" t="s">
        <v>31</v>
      </c>
      <c r="K92" s="22">
        <v>11</v>
      </c>
      <c r="L92" s="24">
        <v>8.6932870370219462E-2</v>
      </c>
    </row>
    <row r="93" spans="1:12" x14ac:dyDescent="0.3">
      <c r="A93" s="2">
        <v>147</v>
      </c>
      <c r="B93" s="3">
        <v>45963.506018518521</v>
      </c>
      <c r="C93" s="5">
        <f t="shared" si="2"/>
        <v>8.7407407409045845E-2</v>
      </c>
      <c r="E93" s="19">
        <v>120</v>
      </c>
      <c r="F93" s="19">
        <v>147</v>
      </c>
      <c r="G93" s="20" t="s">
        <v>186</v>
      </c>
      <c r="H93" s="19" t="s">
        <v>255</v>
      </c>
      <c r="I93" s="20" t="s">
        <v>74</v>
      </c>
      <c r="J93" s="19" t="s">
        <v>23</v>
      </c>
      <c r="K93" s="19">
        <v>15</v>
      </c>
      <c r="L93" s="21">
        <v>8.7407407409045845E-2</v>
      </c>
    </row>
    <row r="94" spans="1:12" x14ac:dyDescent="0.3">
      <c r="A94" s="2">
        <v>167</v>
      </c>
      <c r="B94" s="3">
        <v>45963.506493055553</v>
      </c>
      <c r="C94" s="5">
        <f t="shared" si="2"/>
        <v>8.7881944440596271E-2</v>
      </c>
      <c r="E94" s="22">
        <v>122</v>
      </c>
      <c r="F94" s="22">
        <v>167</v>
      </c>
      <c r="G94" s="23" t="s">
        <v>206</v>
      </c>
      <c r="H94" s="22" t="s">
        <v>255</v>
      </c>
      <c r="I94" s="23" t="s">
        <v>18</v>
      </c>
      <c r="J94" s="22" t="s">
        <v>9</v>
      </c>
      <c r="K94" s="22">
        <v>9</v>
      </c>
      <c r="L94" s="24">
        <v>8.7881944440596271E-2</v>
      </c>
    </row>
    <row r="95" spans="1:12" x14ac:dyDescent="0.3">
      <c r="A95" s="2">
        <v>100</v>
      </c>
      <c r="B95" s="3">
        <v>45963.507164351853</v>
      </c>
      <c r="C95" s="5">
        <f t="shared" si="2"/>
        <v>8.8553240741021E-2</v>
      </c>
      <c r="E95" s="19">
        <v>123</v>
      </c>
      <c r="F95" s="19">
        <v>100</v>
      </c>
      <c r="G95" s="20" t="s">
        <v>152</v>
      </c>
      <c r="H95" s="19" t="s">
        <v>255</v>
      </c>
      <c r="I95" s="20" t="s">
        <v>47</v>
      </c>
      <c r="J95" s="19" t="s">
        <v>15</v>
      </c>
      <c r="K95" s="19">
        <v>5</v>
      </c>
      <c r="L95" s="21">
        <v>8.8553240741021E-2</v>
      </c>
    </row>
    <row r="96" spans="1:12" x14ac:dyDescent="0.3">
      <c r="A96" s="2">
        <v>210</v>
      </c>
      <c r="B96" s="3">
        <v>45963.507418981484</v>
      </c>
      <c r="C96" s="5">
        <f t="shared" si="2"/>
        <v>8.8807870371965691E-2</v>
      </c>
      <c r="E96" s="22">
        <v>124</v>
      </c>
      <c r="F96" s="22">
        <v>210</v>
      </c>
      <c r="G96" s="23" t="s">
        <v>239</v>
      </c>
      <c r="H96" s="22" t="s">
        <v>255</v>
      </c>
      <c r="I96" s="23" t="s">
        <v>47</v>
      </c>
      <c r="J96" s="22" t="s">
        <v>61</v>
      </c>
      <c r="K96" s="22">
        <v>2</v>
      </c>
      <c r="L96" s="24">
        <v>8.8807870371965691E-2</v>
      </c>
    </row>
    <row r="97" spans="1:12" x14ac:dyDescent="0.3">
      <c r="A97" s="2">
        <v>149</v>
      </c>
      <c r="B97" s="3">
        <v>45963.508148148147</v>
      </c>
      <c r="C97" s="5">
        <f t="shared" si="2"/>
        <v>8.9537037034460809E-2</v>
      </c>
      <c r="E97" s="19">
        <v>125</v>
      </c>
      <c r="F97" s="19">
        <v>149</v>
      </c>
      <c r="G97" s="20" t="s">
        <v>188</v>
      </c>
      <c r="H97" s="19" t="s">
        <v>255</v>
      </c>
      <c r="I97" s="20" t="s">
        <v>75</v>
      </c>
      <c r="J97" s="19" t="s">
        <v>17</v>
      </c>
      <c r="K97" s="19">
        <v>14</v>
      </c>
      <c r="L97" s="21">
        <v>8.9537037034460809E-2</v>
      </c>
    </row>
    <row r="98" spans="1:12" x14ac:dyDescent="0.3">
      <c r="A98" s="2">
        <v>75</v>
      </c>
      <c r="B98" s="3">
        <v>45963.50880787037</v>
      </c>
      <c r="C98" s="5">
        <f t="shared" si="2"/>
        <v>9.0196759258105885E-2</v>
      </c>
      <c r="E98" s="22">
        <v>127</v>
      </c>
      <c r="F98" s="22">
        <v>75</v>
      </c>
      <c r="G98" s="23" t="s">
        <v>133</v>
      </c>
      <c r="H98" s="22" t="s">
        <v>255</v>
      </c>
      <c r="I98" s="23" t="s">
        <v>18</v>
      </c>
      <c r="J98" s="22" t="s">
        <v>10</v>
      </c>
      <c r="K98" s="22">
        <v>19</v>
      </c>
      <c r="L98" s="24">
        <v>9.0196759258105885E-2</v>
      </c>
    </row>
    <row r="99" spans="1:12" x14ac:dyDescent="0.3">
      <c r="A99" s="2">
        <v>189</v>
      </c>
      <c r="B99" s="3">
        <v>45963.509548611109</v>
      </c>
      <c r="C99" s="5">
        <f t="shared" si="2"/>
        <v>9.0937499997380655E-2</v>
      </c>
      <c r="E99" s="19">
        <v>129</v>
      </c>
      <c r="F99" s="19">
        <v>189</v>
      </c>
      <c r="G99" s="20" t="s">
        <v>219</v>
      </c>
      <c r="H99" s="19" t="s">
        <v>255</v>
      </c>
      <c r="I99" s="20" t="s">
        <v>18</v>
      </c>
      <c r="J99" s="19" t="s">
        <v>23</v>
      </c>
      <c r="K99" s="19">
        <v>16</v>
      </c>
      <c r="L99" s="21">
        <v>9.0937499997380655E-2</v>
      </c>
    </row>
    <row r="100" spans="1:12" x14ac:dyDescent="0.3">
      <c r="A100" s="2">
        <v>168</v>
      </c>
      <c r="B100" s="3">
        <v>45963.50986111111</v>
      </c>
      <c r="C100" s="5">
        <f t="shared" si="2"/>
        <v>9.1249999997671694E-2</v>
      </c>
      <c r="E100" s="22">
        <v>130</v>
      </c>
      <c r="F100" s="22">
        <v>168</v>
      </c>
      <c r="G100" s="23" t="s">
        <v>207</v>
      </c>
      <c r="H100" s="22" t="s">
        <v>255</v>
      </c>
      <c r="I100" s="23" t="s">
        <v>47</v>
      </c>
      <c r="J100" s="22" t="s">
        <v>23</v>
      </c>
      <c r="K100" s="22">
        <v>17</v>
      </c>
      <c r="L100" s="24">
        <v>9.1249999997671694E-2</v>
      </c>
    </row>
    <row r="101" spans="1:12" x14ac:dyDescent="0.3">
      <c r="A101" s="2">
        <v>29</v>
      </c>
      <c r="B101" s="3">
        <v>45963.510520833333</v>
      </c>
      <c r="C101" s="5">
        <f t="shared" si="2"/>
        <v>9.190972222131677E-2</v>
      </c>
      <c r="E101" s="19">
        <v>132</v>
      </c>
      <c r="F101" s="19">
        <v>29</v>
      </c>
      <c r="G101" s="20" t="s">
        <v>91</v>
      </c>
      <c r="H101" s="19" t="s">
        <v>255</v>
      </c>
      <c r="I101" s="20" t="s">
        <v>16</v>
      </c>
      <c r="J101" s="19" t="s">
        <v>17</v>
      </c>
      <c r="K101" s="19">
        <v>15</v>
      </c>
      <c r="L101" s="21">
        <v>9.190972222131677E-2</v>
      </c>
    </row>
    <row r="102" spans="1:12" x14ac:dyDescent="0.3">
      <c r="A102" s="2">
        <v>32</v>
      </c>
      <c r="B102" s="3">
        <v>45963.51059027778</v>
      </c>
      <c r="C102" s="5">
        <f t="shared" ref="C102:C117" si="3">IF($B102="","",$B102-$B$2)</f>
        <v>9.1979166667442769E-2</v>
      </c>
      <c r="E102" s="22">
        <v>134</v>
      </c>
      <c r="F102" s="22">
        <v>32</v>
      </c>
      <c r="G102" s="23" t="s">
        <v>94</v>
      </c>
      <c r="H102" s="22" t="s">
        <v>255</v>
      </c>
      <c r="I102" s="23" t="s">
        <v>18</v>
      </c>
      <c r="J102" s="22" t="s">
        <v>20</v>
      </c>
      <c r="K102" s="22">
        <v>8</v>
      </c>
      <c r="L102" s="24">
        <v>9.1979166667442769E-2</v>
      </c>
    </row>
    <row r="103" spans="1:12" x14ac:dyDescent="0.3">
      <c r="A103" s="2">
        <v>195</v>
      </c>
      <c r="B103" s="3">
        <v>45963.511018518519</v>
      </c>
      <c r="C103" s="5">
        <f t="shared" si="3"/>
        <v>9.2407407406426501E-2</v>
      </c>
      <c r="E103" s="19">
        <v>136</v>
      </c>
      <c r="F103" s="19">
        <v>195</v>
      </c>
      <c r="G103" s="20" t="s">
        <v>226</v>
      </c>
      <c r="H103" s="19" t="s">
        <v>255</v>
      </c>
      <c r="I103" s="20" t="s">
        <v>73</v>
      </c>
      <c r="J103" s="19" t="s">
        <v>10</v>
      </c>
      <c r="K103" s="19">
        <v>20</v>
      </c>
      <c r="L103" s="21">
        <v>9.2407407406426501E-2</v>
      </c>
    </row>
    <row r="104" spans="1:12" x14ac:dyDescent="0.3">
      <c r="A104" s="2">
        <v>104</v>
      </c>
      <c r="B104" s="3">
        <v>45963.511388888888</v>
      </c>
      <c r="C104" s="5">
        <f t="shared" si="3"/>
        <v>9.2777777776063886E-2</v>
      </c>
      <c r="E104" s="22">
        <v>141</v>
      </c>
      <c r="F104" s="22">
        <v>104</v>
      </c>
      <c r="G104" s="23" t="s">
        <v>154</v>
      </c>
      <c r="H104" s="22" t="s">
        <v>255</v>
      </c>
      <c r="I104" s="23" t="s">
        <v>62</v>
      </c>
      <c r="J104" s="22" t="s">
        <v>10</v>
      </c>
      <c r="K104" s="22">
        <v>21</v>
      </c>
      <c r="L104" s="24">
        <v>9.2777777776063886E-2</v>
      </c>
    </row>
    <row r="105" spans="1:12" x14ac:dyDescent="0.3">
      <c r="A105" s="2">
        <v>164</v>
      </c>
      <c r="B105" s="3">
        <v>45963.511979166666</v>
      </c>
      <c r="C105" s="5">
        <f t="shared" si="3"/>
        <v>9.3368055553582963E-2</v>
      </c>
      <c r="E105" s="19">
        <v>142</v>
      </c>
      <c r="F105" s="19">
        <v>164</v>
      </c>
      <c r="G105" s="20" t="s">
        <v>203</v>
      </c>
      <c r="H105" s="19" t="s">
        <v>255</v>
      </c>
      <c r="I105" s="20" t="s">
        <v>47</v>
      </c>
      <c r="J105" s="19" t="s">
        <v>15</v>
      </c>
      <c r="K105" s="19">
        <v>6</v>
      </c>
      <c r="L105" s="21">
        <v>9.3368055553582963E-2</v>
      </c>
    </row>
    <row r="106" spans="1:12" x14ac:dyDescent="0.3">
      <c r="A106" s="2">
        <v>70</v>
      </c>
      <c r="B106" s="3">
        <v>45963.51221064815</v>
      </c>
      <c r="C106" s="5">
        <f t="shared" si="3"/>
        <v>9.3599537038244307E-2</v>
      </c>
      <c r="E106" s="22">
        <v>143</v>
      </c>
      <c r="F106" s="22">
        <v>70</v>
      </c>
      <c r="G106" s="23" t="s">
        <v>129</v>
      </c>
      <c r="H106" s="22" t="s">
        <v>255</v>
      </c>
      <c r="I106" s="23" t="s">
        <v>47</v>
      </c>
      <c r="J106" s="22" t="s">
        <v>23</v>
      </c>
      <c r="K106" s="22">
        <v>18</v>
      </c>
      <c r="L106" s="24">
        <v>9.3599537038244307E-2</v>
      </c>
    </row>
    <row r="107" spans="1:12" x14ac:dyDescent="0.3">
      <c r="A107" s="2">
        <v>127</v>
      </c>
      <c r="B107" s="3">
        <v>45963.512604166666</v>
      </c>
      <c r="C107" s="5">
        <f t="shared" si="3"/>
        <v>9.3993055554165039E-2</v>
      </c>
      <c r="E107" s="19">
        <v>146</v>
      </c>
      <c r="F107" s="19">
        <v>127</v>
      </c>
      <c r="G107" s="20" t="s">
        <v>174</v>
      </c>
      <c r="H107" s="19" t="s">
        <v>255</v>
      </c>
      <c r="I107" s="20" t="s">
        <v>70</v>
      </c>
      <c r="J107" s="19" t="s">
        <v>23</v>
      </c>
      <c r="K107" s="19">
        <v>19</v>
      </c>
      <c r="L107" s="21">
        <v>9.3993055554165039E-2</v>
      </c>
    </row>
    <row r="108" spans="1:12" x14ac:dyDescent="0.3">
      <c r="A108" s="2">
        <v>117</v>
      </c>
      <c r="B108" s="3">
        <v>45963.512824074074</v>
      </c>
      <c r="C108" s="5">
        <f t="shared" si="3"/>
        <v>9.4212962962046731E-2</v>
      </c>
      <c r="E108" s="22">
        <v>148</v>
      </c>
      <c r="F108" s="22">
        <v>117</v>
      </c>
      <c r="G108" s="23" t="s">
        <v>165</v>
      </c>
      <c r="H108" s="22" t="s">
        <v>255</v>
      </c>
      <c r="I108" s="23" t="s">
        <v>18</v>
      </c>
      <c r="J108" s="22" t="s">
        <v>23</v>
      </c>
      <c r="K108" s="22">
        <v>20</v>
      </c>
      <c r="L108" s="24">
        <v>9.4212962962046731E-2</v>
      </c>
    </row>
    <row r="109" spans="1:12" x14ac:dyDescent="0.3">
      <c r="A109" s="2">
        <v>47</v>
      </c>
      <c r="B109" s="3">
        <v>45963.513171296298</v>
      </c>
      <c r="C109" s="5">
        <f t="shared" si="3"/>
        <v>9.4560185185400769E-2</v>
      </c>
      <c r="E109" s="19">
        <v>149</v>
      </c>
      <c r="F109" s="19">
        <v>47</v>
      </c>
      <c r="G109" s="20" t="s">
        <v>110</v>
      </c>
      <c r="H109" s="19" t="s">
        <v>255</v>
      </c>
      <c r="I109" s="20" t="s">
        <v>38</v>
      </c>
      <c r="J109" s="19" t="s">
        <v>9</v>
      </c>
      <c r="K109" s="19">
        <v>10</v>
      </c>
      <c r="L109" s="21">
        <v>9.4560185185400769E-2</v>
      </c>
    </row>
    <row r="110" spans="1:12" x14ac:dyDescent="0.3">
      <c r="A110" s="2">
        <v>209</v>
      </c>
      <c r="B110" s="3">
        <v>45963.518611111111</v>
      </c>
      <c r="C110" s="5">
        <f t="shared" si="3"/>
        <v>9.9999999998544808E-2</v>
      </c>
      <c r="E110" s="22">
        <v>151</v>
      </c>
      <c r="F110" s="22">
        <v>209</v>
      </c>
      <c r="G110" s="23" t="s">
        <v>238</v>
      </c>
      <c r="H110" s="22" t="s">
        <v>255</v>
      </c>
      <c r="I110" s="23" t="s">
        <v>47</v>
      </c>
      <c r="J110" s="22" t="s">
        <v>23</v>
      </c>
      <c r="K110" s="22">
        <v>21</v>
      </c>
      <c r="L110" s="24">
        <v>9.9999999998544808E-2</v>
      </c>
    </row>
    <row r="111" spans="1:12" x14ac:dyDescent="0.3">
      <c r="A111" s="2">
        <v>112</v>
      </c>
      <c r="B111" s="3">
        <v>45963.518634259257</v>
      </c>
      <c r="C111" s="5">
        <f t="shared" si="3"/>
        <v>0.10002314814482816</v>
      </c>
      <c r="E111" s="19">
        <v>152</v>
      </c>
      <c r="F111" s="19">
        <v>112</v>
      </c>
      <c r="G111" s="20" t="s">
        <v>159</v>
      </c>
      <c r="H111" s="19" t="s">
        <v>255</v>
      </c>
      <c r="I111" s="20" t="s">
        <v>252</v>
      </c>
      <c r="J111" s="19" t="s">
        <v>10</v>
      </c>
      <c r="K111" s="19">
        <v>22</v>
      </c>
      <c r="L111" s="21">
        <v>0.10002314814482816</v>
      </c>
    </row>
    <row r="112" spans="1:12" x14ac:dyDescent="0.3">
      <c r="A112" s="2">
        <v>44</v>
      </c>
      <c r="B112" s="3">
        <v>45963.519282407404</v>
      </c>
      <c r="C112" s="5">
        <f t="shared" si="3"/>
        <v>0.10067129629169358</v>
      </c>
      <c r="E112" s="22">
        <v>154</v>
      </c>
      <c r="F112" s="22">
        <v>44</v>
      </c>
      <c r="G112" s="23" t="s">
        <v>108</v>
      </c>
      <c r="H112" s="22" t="s">
        <v>255</v>
      </c>
      <c r="I112" s="23" t="s">
        <v>35</v>
      </c>
      <c r="J112" s="22" t="s">
        <v>17</v>
      </c>
      <c r="K112" s="22">
        <v>16</v>
      </c>
      <c r="L112" s="24">
        <v>0.10067129629169358</v>
      </c>
    </row>
    <row r="113" spans="1:12" x14ac:dyDescent="0.3">
      <c r="A113" s="2">
        <v>160</v>
      </c>
      <c r="B113" s="3">
        <v>45963.521608796298</v>
      </c>
      <c r="C113" s="5">
        <f t="shared" si="3"/>
        <v>0.10299768518598285</v>
      </c>
      <c r="E113" s="19">
        <v>156</v>
      </c>
      <c r="F113" s="19">
        <v>160</v>
      </c>
      <c r="G113" s="20" t="s">
        <v>200</v>
      </c>
      <c r="H113" s="19" t="s">
        <v>255</v>
      </c>
      <c r="I113" s="20" t="s">
        <v>252</v>
      </c>
      <c r="J113" s="19" t="s">
        <v>26</v>
      </c>
      <c r="K113" s="19">
        <v>10</v>
      </c>
      <c r="L113" s="21">
        <v>0.10299768518598285</v>
      </c>
    </row>
    <row r="114" spans="1:12" x14ac:dyDescent="0.3">
      <c r="A114" s="2">
        <v>203</v>
      </c>
      <c r="B114" s="3">
        <v>45963.521701388891</v>
      </c>
      <c r="C114" s="5">
        <f t="shared" si="3"/>
        <v>0.10309027777839219</v>
      </c>
      <c r="E114" s="22">
        <v>158</v>
      </c>
      <c r="F114" s="22">
        <v>203</v>
      </c>
      <c r="G114" s="23" t="s">
        <v>232</v>
      </c>
      <c r="H114" s="22" t="s">
        <v>255</v>
      </c>
      <c r="I114" s="23" t="s">
        <v>45</v>
      </c>
      <c r="J114" s="22" t="s">
        <v>46</v>
      </c>
      <c r="K114" s="22">
        <v>2</v>
      </c>
      <c r="L114" s="24">
        <v>0.10309027777839219</v>
      </c>
    </row>
    <row r="115" spans="1:12" x14ac:dyDescent="0.3">
      <c r="A115" s="2">
        <v>83</v>
      </c>
      <c r="B115" s="3">
        <v>45963.522453703707</v>
      </c>
      <c r="C115" s="5">
        <f t="shared" si="3"/>
        <v>0.10384259259444661</v>
      </c>
      <c r="E115" s="19">
        <v>159</v>
      </c>
      <c r="F115" s="19">
        <v>83</v>
      </c>
      <c r="G115" s="20" t="s">
        <v>139</v>
      </c>
      <c r="H115" s="19" t="s">
        <v>255</v>
      </c>
      <c r="I115" s="20" t="s">
        <v>252</v>
      </c>
      <c r="J115" s="19" t="s">
        <v>26</v>
      </c>
      <c r="K115" s="19">
        <v>11</v>
      </c>
      <c r="L115" s="21">
        <v>0.10384259259444661</v>
      </c>
    </row>
    <row r="116" spans="1:12" x14ac:dyDescent="0.3">
      <c r="A116" s="2">
        <v>52</v>
      </c>
      <c r="B116" s="3">
        <v>45963.524293981478</v>
      </c>
      <c r="C116" s="5">
        <f t="shared" si="3"/>
        <v>0.10568287036585389</v>
      </c>
      <c r="E116" s="22">
        <v>162</v>
      </c>
      <c r="F116" s="22">
        <v>52</v>
      </c>
      <c r="G116" s="23" t="s">
        <v>115</v>
      </c>
      <c r="H116" s="22" t="s">
        <v>255</v>
      </c>
      <c r="I116" s="23" t="s">
        <v>252</v>
      </c>
      <c r="J116" s="22" t="s">
        <v>26</v>
      </c>
      <c r="K116" s="22">
        <v>12</v>
      </c>
      <c r="L116" s="24">
        <v>0.10568287036585389</v>
      </c>
    </row>
    <row r="117" spans="1:12" x14ac:dyDescent="0.3">
      <c r="A117" s="2">
        <v>123</v>
      </c>
      <c r="B117" s="3">
        <v>45963.530289351853</v>
      </c>
      <c r="C117" s="5">
        <f t="shared" si="3"/>
        <v>0.11167824074072996</v>
      </c>
      <c r="E117" s="19">
        <v>163</v>
      </c>
      <c r="F117" s="19">
        <v>123</v>
      </c>
      <c r="G117" s="20" t="s">
        <v>171</v>
      </c>
      <c r="H117" s="19" t="s">
        <v>255</v>
      </c>
      <c r="I117" s="20" t="s">
        <v>69</v>
      </c>
      <c r="J117" s="19" t="s">
        <v>23</v>
      </c>
      <c r="K117" s="19">
        <v>22</v>
      </c>
      <c r="L117" s="21">
        <v>0.11167824074072996</v>
      </c>
    </row>
    <row r="118" spans="1:12" hidden="1" x14ac:dyDescent="0.3">
      <c r="A118" s="2"/>
      <c r="B118" s="3">
        <v>45963.772013888891</v>
      </c>
      <c r="C118" s="5">
        <f t="shared" ref="C118:C155" si="4">IF($B118="","",$B118-$B$2)</f>
        <v>0.35340277777868323</v>
      </c>
      <c r="E118" s="6" t="e">
        <f>IF(C118&lt;&gt;"",MAX(E$5,#REF!)+1,"")</f>
        <v>#REF!</v>
      </c>
      <c r="F118" s="6" t="e">
        <f>IF($E118&lt;&gt;"",COUNTIF(H$5:H118,"="&amp;H118),"")</f>
        <v>#REF!</v>
      </c>
      <c r="G118" t="e">
        <f>_xlfn.XLOOKUP($A118,#REF!,#REF!)</f>
        <v>#REF!</v>
      </c>
      <c r="H118" s="6" t="e">
        <f>_xlfn.XLOOKUP($A118,#REF!,#REF!)</f>
        <v>#REF!</v>
      </c>
      <c r="I118" t="e">
        <f>_xlfn.XLOOKUP($A118,#REF!,#REF!)</f>
        <v>#REF!</v>
      </c>
      <c r="J118" s="6" t="e">
        <f>_xlfn.XLOOKUP($A118,#REF!,#REF!)</f>
        <v>#REF!</v>
      </c>
      <c r="K118" s="6" t="e">
        <f>IF($E118&lt;&gt;"",COUNTIF(J$5:J118,"="&amp;J118),"")</f>
        <v>#REF!</v>
      </c>
      <c r="L118" s="5">
        <f t="shared" ref="L118:L155" si="5">IF($B118="","",$B118-$B$2)</f>
        <v>0.35340277777868323</v>
      </c>
    </row>
    <row r="119" spans="1:12" hidden="1" x14ac:dyDescent="0.3">
      <c r="A119" s="2"/>
      <c r="B119" s="3">
        <v>45963.772013888891</v>
      </c>
      <c r="C119" s="5">
        <f t="shared" si="4"/>
        <v>0.35340277777868323</v>
      </c>
      <c r="E119" s="6" t="e">
        <f t="shared" ref="E119:E155" si="6">IF(C119&lt;&gt;"",MAX(E$5,E118)+1,"")</f>
        <v>#REF!</v>
      </c>
      <c r="F119" s="6" t="e">
        <f>IF($E119&lt;&gt;"",COUNTIF(H$5:H119,"="&amp;H119),"")</f>
        <v>#REF!</v>
      </c>
      <c r="G119" t="e">
        <f>_xlfn.XLOOKUP($A119,#REF!,#REF!)</f>
        <v>#REF!</v>
      </c>
      <c r="H119" s="6" t="e">
        <f>_xlfn.XLOOKUP($A119,#REF!,#REF!)</f>
        <v>#REF!</v>
      </c>
      <c r="I119" t="e">
        <f>_xlfn.XLOOKUP($A119,#REF!,#REF!)</f>
        <v>#REF!</v>
      </c>
      <c r="J119" s="6" t="e">
        <f>_xlfn.XLOOKUP($A119,#REF!,#REF!)</f>
        <v>#REF!</v>
      </c>
      <c r="K119" s="6" t="e">
        <f>IF($E119&lt;&gt;"",COUNTIF(J$5:J119,"="&amp;J119),"")</f>
        <v>#REF!</v>
      </c>
      <c r="L119" s="5">
        <f t="shared" si="5"/>
        <v>0.35340277777868323</v>
      </c>
    </row>
    <row r="120" spans="1:12" hidden="1" x14ac:dyDescent="0.3">
      <c r="A120" s="2"/>
      <c r="B120" s="3">
        <v>45963.772013888891</v>
      </c>
      <c r="C120" s="5">
        <f t="shared" si="4"/>
        <v>0.35340277777868323</v>
      </c>
      <c r="E120" s="6" t="e">
        <f t="shared" si="6"/>
        <v>#REF!</v>
      </c>
      <c r="F120" s="6" t="e">
        <f>IF($E120&lt;&gt;"",COUNTIF(H$5:H120,"="&amp;H120),"")</f>
        <v>#REF!</v>
      </c>
      <c r="G120" t="e">
        <f>_xlfn.XLOOKUP($A120,#REF!,#REF!)</f>
        <v>#REF!</v>
      </c>
      <c r="H120" s="6" t="e">
        <f>_xlfn.XLOOKUP($A120,#REF!,#REF!)</f>
        <v>#REF!</v>
      </c>
      <c r="I120" t="e">
        <f>_xlfn.XLOOKUP($A120,#REF!,#REF!)</f>
        <v>#REF!</v>
      </c>
      <c r="J120" s="6" t="e">
        <f>_xlfn.XLOOKUP($A120,#REF!,#REF!)</f>
        <v>#REF!</v>
      </c>
      <c r="K120" s="6" t="e">
        <f>IF($E120&lt;&gt;"",COUNTIF(J$5:J120,"="&amp;J120),"")</f>
        <v>#REF!</v>
      </c>
      <c r="L120" s="5">
        <f t="shared" si="5"/>
        <v>0.35340277777868323</v>
      </c>
    </row>
    <row r="121" spans="1:12" hidden="1" x14ac:dyDescent="0.3">
      <c r="A121" s="2"/>
      <c r="B121" s="3">
        <v>45963.772013888891</v>
      </c>
      <c r="C121" s="5">
        <f t="shared" si="4"/>
        <v>0.35340277777868323</v>
      </c>
      <c r="E121" s="6" t="e">
        <f t="shared" si="6"/>
        <v>#REF!</v>
      </c>
      <c r="F121" s="6" t="e">
        <f>IF($E121&lt;&gt;"",COUNTIF(H$5:H121,"="&amp;H121),"")</f>
        <v>#REF!</v>
      </c>
      <c r="G121" t="e">
        <f>_xlfn.XLOOKUP($A121,#REF!,#REF!)</f>
        <v>#REF!</v>
      </c>
      <c r="H121" s="6" t="e">
        <f>_xlfn.XLOOKUP($A121,#REF!,#REF!)</f>
        <v>#REF!</v>
      </c>
      <c r="I121" t="e">
        <f>_xlfn.XLOOKUP($A121,#REF!,#REF!)</f>
        <v>#REF!</v>
      </c>
      <c r="J121" s="6" t="e">
        <f>_xlfn.XLOOKUP($A121,#REF!,#REF!)</f>
        <v>#REF!</v>
      </c>
      <c r="K121" s="6" t="e">
        <f>IF($E121&lt;&gt;"",COUNTIF(J$5:J121,"="&amp;J121),"")</f>
        <v>#REF!</v>
      </c>
      <c r="L121" s="5">
        <f t="shared" si="5"/>
        <v>0.35340277777868323</v>
      </c>
    </row>
    <row r="122" spans="1:12" hidden="1" x14ac:dyDescent="0.3">
      <c r="A122" s="2"/>
      <c r="B122" s="3">
        <v>45963.772013888891</v>
      </c>
      <c r="C122" s="5">
        <f t="shared" si="4"/>
        <v>0.35340277777868323</v>
      </c>
      <c r="E122" s="6" t="e">
        <f t="shared" si="6"/>
        <v>#REF!</v>
      </c>
      <c r="F122" s="6" t="e">
        <f>IF($E122&lt;&gt;"",COUNTIF(H$5:H122,"="&amp;H122),"")</f>
        <v>#REF!</v>
      </c>
      <c r="G122" t="e">
        <f>_xlfn.XLOOKUP($A122,#REF!,#REF!)</f>
        <v>#REF!</v>
      </c>
      <c r="H122" s="6" t="e">
        <f>_xlfn.XLOOKUP($A122,#REF!,#REF!)</f>
        <v>#REF!</v>
      </c>
      <c r="I122" t="e">
        <f>_xlfn.XLOOKUP($A122,#REF!,#REF!)</f>
        <v>#REF!</v>
      </c>
      <c r="J122" s="6" t="e">
        <f>_xlfn.XLOOKUP($A122,#REF!,#REF!)</f>
        <v>#REF!</v>
      </c>
      <c r="K122" s="6" t="e">
        <f>IF($E122&lt;&gt;"",COUNTIF(J$5:J122,"="&amp;J122),"")</f>
        <v>#REF!</v>
      </c>
      <c r="L122" s="5">
        <f t="shared" si="5"/>
        <v>0.35340277777868323</v>
      </c>
    </row>
    <row r="123" spans="1:12" hidden="1" x14ac:dyDescent="0.3">
      <c r="A123" s="2"/>
      <c r="B123" s="3">
        <v>45963.772013888891</v>
      </c>
      <c r="C123" s="5">
        <f t="shared" si="4"/>
        <v>0.35340277777868323</v>
      </c>
      <c r="E123" s="6" t="e">
        <f t="shared" si="6"/>
        <v>#REF!</v>
      </c>
      <c r="F123" s="6" t="e">
        <f>IF($E123&lt;&gt;"",COUNTIF(H$5:H123,"="&amp;H123),"")</f>
        <v>#REF!</v>
      </c>
      <c r="G123" t="e">
        <f>_xlfn.XLOOKUP($A123,#REF!,#REF!)</f>
        <v>#REF!</v>
      </c>
      <c r="H123" s="6" t="e">
        <f>_xlfn.XLOOKUP($A123,#REF!,#REF!)</f>
        <v>#REF!</v>
      </c>
      <c r="I123" t="e">
        <f>_xlfn.XLOOKUP($A123,#REF!,#REF!)</f>
        <v>#REF!</v>
      </c>
      <c r="J123" s="6" t="e">
        <f>_xlfn.XLOOKUP($A123,#REF!,#REF!)</f>
        <v>#REF!</v>
      </c>
      <c r="K123" s="6" t="e">
        <f>IF($E123&lt;&gt;"",COUNTIF(J$5:J123,"="&amp;J123),"")</f>
        <v>#REF!</v>
      </c>
      <c r="L123" s="5">
        <f t="shared" si="5"/>
        <v>0.35340277777868323</v>
      </c>
    </row>
    <row r="124" spans="1:12" hidden="1" x14ac:dyDescent="0.3">
      <c r="A124" s="2"/>
      <c r="B124" s="3">
        <v>45963.772013888891</v>
      </c>
      <c r="C124" s="5">
        <f t="shared" si="4"/>
        <v>0.35340277777868323</v>
      </c>
      <c r="E124" s="6" t="e">
        <f t="shared" si="6"/>
        <v>#REF!</v>
      </c>
      <c r="F124" s="6" t="e">
        <f>IF($E124&lt;&gt;"",COUNTIF(H$5:H124,"="&amp;H124),"")</f>
        <v>#REF!</v>
      </c>
      <c r="G124" t="e">
        <f>_xlfn.XLOOKUP($A124,#REF!,#REF!)</f>
        <v>#REF!</v>
      </c>
      <c r="H124" s="6" t="e">
        <f>_xlfn.XLOOKUP($A124,#REF!,#REF!)</f>
        <v>#REF!</v>
      </c>
      <c r="I124" t="e">
        <f>_xlfn.XLOOKUP($A124,#REF!,#REF!)</f>
        <v>#REF!</v>
      </c>
      <c r="J124" s="6" t="e">
        <f>_xlfn.XLOOKUP($A124,#REF!,#REF!)</f>
        <v>#REF!</v>
      </c>
      <c r="K124" s="6" t="e">
        <f>IF($E124&lt;&gt;"",COUNTIF(J$5:J124,"="&amp;J124),"")</f>
        <v>#REF!</v>
      </c>
      <c r="L124" s="5">
        <f t="shared" si="5"/>
        <v>0.35340277777868323</v>
      </c>
    </row>
    <row r="125" spans="1:12" hidden="1" x14ac:dyDescent="0.3">
      <c r="A125" s="2"/>
      <c r="B125" s="3">
        <v>45963.772013888891</v>
      </c>
      <c r="C125" s="5">
        <f t="shared" si="4"/>
        <v>0.35340277777868323</v>
      </c>
      <c r="E125" s="6" t="e">
        <f t="shared" si="6"/>
        <v>#REF!</v>
      </c>
      <c r="F125" s="6" t="e">
        <f>IF($E125&lt;&gt;"",COUNTIF(H$5:H125,"="&amp;H125),"")</f>
        <v>#REF!</v>
      </c>
      <c r="G125" t="e">
        <f>_xlfn.XLOOKUP($A125,#REF!,#REF!)</f>
        <v>#REF!</v>
      </c>
      <c r="H125" s="6" t="e">
        <f>_xlfn.XLOOKUP($A125,#REF!,#REF!)</f>
        <v>#REF!</v>
      </c>
      <c r="I125" t="e">
        <f>_xlfn.XLOOKUP($A125,#REF!,#REF!)</f>
        <v>#REF!</v>
      </c>
      <c r="J125" s="6" t="e">
        <f>_xlfn.XLOOKUP($A125,#REF!,#REF!)</f>
        <v>#REF!</v>
      </c>
      <c r="K125" s="6" t="e">
        <f>IF($E125&lt;&gt;"",COUNTIF(J$5:J125,"="&amp;J125),"")</f>
        <v>#REF!</v>
      </c>
      <c r="L125" s="5">
        <f t="shared" si="5"/>
        <v>0.35340277777868323</v>
      </c>
    </row>
    <row r="126" spans="1:12" hidden="1" x14ac:dyDescent="0.3">
      <c r="A126" s="2"/>
      <c r="B126" s="3">
        <v>45963.772013888891</v>
      </c>
      <c r="C126" s="5">
        <f t="shared" si="4"/>
        <v>0.35340277777868323</v>
      </c>
      <c r="E126" s="6" t="e">
        <f t="shared" si="6"/>
        <v>#REF!</v>
      </c>
      <c r="F126" s="6" t="e">
        <f>IF($E126&lt;&gt;"",COUNTIF(H$5:H126,"="&amp;H126),"")</f>
        <v>#REF!</v>
      </c>
      <c r="G126" t="e">
        <f>_xlfn.XLOOKUP($A126,#REF!,#REF!)</f>
        <v>#REF!</v>
      </c>
      <c r="H126" s="6" t="e">
        <f>_xlfn.XLOOKUP($A126,#REF!,#REF!)</f>
        <v>#REF!</v>
      </c>
      <c r="I126" t="e">
        <f>_xlfn.XLOOKUP($A126,#REF!,#REF!)</f>
        <v>#REF!</v>
      </c>
      <c r="J126" s="6" t="e">
        <f>_xlfn.XLOOKUP($A126,#REF!,#REF!)</f>
        <v>#REF!</v>
      </c>
      <c r="K126" s="6" t="e">
        <f>IF($E126&lt;&gt;"",COUNTIF(J$5:J126,"="&amp;J126),"")</f>
        <v>#REF!</v>
      </c>
      <c r="L126" s="5">
        <f t="shared" si="5"/>
        <v>0.35340277777868323</v>
      </c>
    </row>
    <row r="127" spans="1:12" hidden="1" x14ac:dyDescent="0.3">
      <c r="A127" s="2"/>
      <c r="B127" s="3">
        <v>45963.772013888891</v>
      </c>
      <c r="C127" s="5">
        <f t="shared" si="4"/>
        <v>0.35340277777868323</v>
      </c>
      <c r="E127" s="6" t="e">
        <f t="shared" si="6"/>
        <v>#REF!</v>
      </c>
      <c r="F127" s="6" t="e">
        <f>IF($E127&lt;&gt;"",COUNTIF(H$5:H127,"="&amp;H127),"")</f>
        <v>#REF!</v>
      </c>
      <c r="G127" t="e">
        <f>_xlfn.XLOOKUP($A127,#REF!,#REF!)</f>
        <v>#REF!</v>
      </c>
      <c r="H127" s="6" t="e">
        <f>_xlfn.XLOOKUP($A127,#REF!,#REF!)</f>
        <v>#REF!</v>
      </c>
      <c r="I127" t="e">
        <f>_xlfn.XLOOKUP($A127,#REF!,#REF!)</f>
        <v>#REF!</v>
      </c>
      <c r="J127" s="6" t="e">
        <f>_xlfn.XLOOKUP($A127,#REF!,#REF!)</f>
        <v>#REF!</v>
      </c>
      <c r="K127" s="6" t="e">
        <f>IF($E127&lt;&gt;"",COUNTIF(J$5:J127,"="&amp;J127),"")</f>
        <v>#REF!</v>
      </c>
      <c r="L127" s="5">
        <f t="shared" si="5"/>
        <v>0.35340277777868323</v>
      </c>
    </row>
    <row r="128" spans="1:12" hidden="1" x14ac:dyDescent="0.3">
      <c r="A128" s="2"/>
      <c r="B128" s="3">
        <v>45963.772013888891</v>
      </c>
      <c r="C128" s="5">
        <f t="shared" si="4"/>
        <v>0.35340277777868323</v>
      </c>
      <c r="E128" s="6" t="e">
        <f t="shared" si="6"/>
        <v>#REF!</v>
      </c>
      <c r="F128" s="6" t="e">
        <f>IF($E128&lt;&gt;"",COUNTIF(H$5:H128,"="&amp;H128),"")</f>
        <v>#REF!</v>
      </c>
      <c r="G128" t="e">
        <f>_xlfn.XLOOKUP($A128,#REF!,#REF!)</f>
        <v>#REF!</v>
      </c>
      <c r="H128" s="6" t="e">
        <f>_xlfn.XLOOKUP($A128,#REF!,#REF!)</f>
        <v>#REF!</v>
      </c>
      <c r="I128" t="e">
        <f>_xlfn.XLOOKUP($A128,#REF!,#REF!)</f>
        <v>#REF!</v>
      </c>
      <c r="J128" s="6" t="e">
        <f>_xlfn.XLOOKUP($A128,#REF!,#REF!)</f>
        <v>#REF!</v>
      </c>
      <c r="K128" s="6" t="e">
        <f>IF($E128&lt;&gt;"",COUNTIF(J$5:J128,"="&amp;J128),"")</f>
        <v>#REF!</v>
      </c>
      <c r="L128" s="5">
        <f t="shared" si="5"/>
        <v>0.35340277777868323</v>
      </c>
    </row>
    <row r="129" spans="1:12" hidden="1" x14ac:dyDescent="0.3">
      <c r="A129" s="2"/>
      <c r="B129" s="3">
        <v>45963.772013888891</v>
      </c>
      <c r="C129" s="5">
        <f t="shared" si="4"/>
        <v>0.35340277777868323</v>
      </c>
      <c r="E129" s="6" t="e">
        <f t="shared" si="6"/>
        <v>#REF!</v>
      </c>
      <c r="F129" s="6" t="e">
        <f>IF($E129&lt;&gt;"",COUNTIF(H$5:H129,"="&amp;H129),"")</f>
        <v>#REF!</v>
      </c>
      <c r="G129" t="e">
        <f>_xlfn.XLOOKUP($A129,#REF!,#REF!)</f>
        <v>#REF!</v>
      </c>
      <c r="H129" s="6" t="e">
        <f>_xlfn.XLOOKUP($A129,#REF!,#REF!)</f>
        <v>#REF!</v>
      </c>
      <c r="I129" t="e">
        <f>_xlfn.XLOOKUP($A129,#REF!,#REF!)</f>
        <v>#REF!</v>
      </c>
      <c r="J129" s="6" t="e">
        <f>_xlfn.XLOOKUP($A129,#REF!,#REF!)</f>
        <v>#REF!</v>
      </c>
      <c r="K129" s="6" t="e">
        <f>IF($E129&lt;&gt;"",COUNTIF(J$5:J129,"="&amp;J129),"")</f>
        <v>#REF!</v>
      </c>
      <c r="L129" s="5">
        <f t="shared" si="5"/>
        <v>0.35340277777868323</v>
      </c>
    </row>
    <row r="130" spans="1:12" hidden="1" x14ac:dyDescent="0.3">
      <c r="A130" s="2"/>
      <c r="B130" s="3">
        <v>45963.772013888891</v>
      </c>
      <c r="C130" s="5">
        <f t="shared" si="4"/>
        <v>0.35340277777868323</v>
      </c>
      <c r="E130" s="6" t="e">
        <f t="shared" si="6"/>
        <v>#REF!</v>
      </c>
      <c r="F130" s="6" t="e">
        <f>IF($E130&lt;&gt;"",COUNTIF(H$5:H130,"="&amp;H130),"")</f>
        <v>#REF!</v>
      </c>
      <c r="G130" t="e">
        <f>_xlfn.XLOOKUP($A130,#REF!,#REF!)</f>
        <v>#REF!</v>
      </c>
      <c r="H130" s="6" t="e">
        <f>_xlfn.XLOOKUP($A130,#REF!,#REF!)</f>
        <v>#REF!</v>
      </c>
      <c r="I130" t="e">
        <f>_xlfn.XLOOKUP($A130,#REF!,#REF!)</f>
        <v>#REF!</v>
      </c>
      <c r="J130" s="6" t="e">
        <f>_xlfn.XLOOKUP($A130,#REF!,#REF!)</f>
        <v>#REF!</v>
      </c>
      <c r="K130" s="6" t="e">
        <f>IF($E130&lt;&gt;"",COUNTIF(J$5:J130,"="&amp;J130),"")</f>
        <v>#REF!</v>
      </c>
      <c r="L130" s="5">
        <f t="shared" si="5"/>
        <v>0.35340277777868323</v>
      </c>
    </row>
    <row r="131" spans="1:12" hidden="1" x14ac:dyDescent="0.3">
      <c r="A131" s="2"/>
      <c r="B131" s="3">
        <v>45963.772013888891</v>
      </c>
      <c r="C131" s="5">
        <f t="shared" si="4"/>
        <v>0.35340277777868323</v>
      </c>
      <c r="E131" s="6" t="e">
        <f t="shared" si="6"/>
        <v>#REF!</v>
      </c>
      <c r="F131" s="6" t="e">
        <f>IF($E131&lt;&gt;"",COUNTIF(H$5:H131,"="&amp;H131),"")</f>
        <v>#REF!</v>
      </c>
      <c r="G131" t="e">
        <f>_xlfn.XLOOKUP($A131,#REF!,#REF!)</f>
        <v>#REF!</v>
      </c>
      <c r="H131" s="6" t="e">
        <f>_xlfn.XLOOKUP($A131,#REF!,#REF!)</f>
        <v>#REF!</v>
      </c>
      <c r="I131" t="e">
        <f>_xlfn.XLOOKUP($A131,#REF!,#REF!)</f>
        <v>#REF!</v>
      </c>
      <c r="J131" s="6" t="e">
        <f>_xlfn.XLOOKUP($A131,#REF!,#REF!)</f>
        <v>#REF!</v>
      </c>
      <c r="K131" s="6" t="e">
        <f>IF($E131&lt;&gt;"",COUNTIF(J$5:J131,"="&amp;J131),"")</f>
        <v>#REF!</v>
      </c>
      <c r="L131" s="5">
        <f t="shared" si="5"/>
        <v>0.35340277777868323</v>
      </c>
    </row>
    <row r="132" spans="1:12" hidden="1" x14ac:dyDescent="0.3">
      <c r="A132" s="2"/>
      <c r="B132" s="3">
        <v>45963.77202546296</v>
      </c>
      <c r="C132" s="5">
        <f t="shared" si="4"/>
        <v>0.35341435184818693</v>
      </c>
      <c r="E132" s="6" t="e">
        <f t="shared" si="6"/>
        <v>#REF!</v>
      </c>
      <c r="F132" s="6" t="e">
        <f>IF($E132&lt;&gt;"",COUNTIF(H$5:H132,"="&amp;H132),"")</f>
        <v>#REF!</v>
      </c>
      <c r="G132" t="e">
        <f>_xlfn.XLOOKUP($A132,#REF!,#REF!)</f>
        <v>#REF!</v>
      </c>
      <c r="H132" s="6" t="e">
        <f>_xlfn.XLOOKUP($A132,#REF!,#REF!)</f>
        <v>#REF!</v>
      </c>
      <c r="I132" t="e">
        <f>_xlfn.XLOOKUP($A132,#REF!,#REF!)</f>
        <v>#REF!</v>
      </c>
      <c r="J132" s="6" t="e">
        <f>_xlfn.XLOOKUP($A132,#REF!,#REF!)</f>
        <v>#REF!</v>
      </c>
      <c r="K132" s="6" t="e">
        <f>IF($E132&lt;&gt;"",COUNTIF(J$5:J132,"="&amp;J132),"")</f>
        <v>#REF!</v>
      </c>
      <c r="L132" s="5">
        <f t="shared" si="5"/>
        <v>0.35341435184818693</v>
      </c>
    </row>
    <row r="133" spans="1:12" hidden="1" x14ac:dyDescent="0.3">
      <c r="A133" s="2"/>
      <c r="B133" s="3">
        <v>45963.77202546296</v>
      </c>
      <c r="C133" s="5">
        <f t="shared" si="4"/>
        <v>0.35341435184818693</v>
      </c>
      <c r="E133" s="6" t="e">
        <f t="shared" si="6"/>
        <v>#REF!</v>
      </c>
      <c r="F133" s="6" t="e">
        <f>IF($E133&lt;&gt;"",COUNTIF(H$5:H133,"="&amp;H133),"")</f>
        <v>#REF!</v>
      </c>
      <c r="G133" t="e">
        <f>_xlfn.XLOOKUP($A133,#REF!,#REF!)</f>
        <v>#REF!</v>
      </c>
      <c r="H133" s="6" t="e">
        <f>_xlfn.XLOOKUP($A133,#REF!,#REF!)</f>
        <v>#REF!</v>
      </c>
      <c r="I133" t="e">
        <f>_xlfn.XLOOKUP($A133,#REF!,#REF!)</f>
        <v>#REF!</v>
      </c>
      <c r="J133" s="6" t="e">
        <f>_xlfn.XLOOKUP($A133,#REF!,#REF!)</f>
        <v>#REF!</v>
      </c>
      <c r="K133" s="6" t="e">
        <f>IF($E133&lt;&gt;"",COUNTIF(J$5:J133,"="&amp;J133),"")</f>
        <v>#REF!</v>
      </c>
      <c r="L133" s="5">
        <f t="shared" si="5"/>
        <v>0.35341435184818693</v>
      </c>
    </row>
    <row r="134" spans="1:12" hidden="1" x14ac:dyDescent="0.3">
      <c r="A134" s="2"/>
      <c r="B134" s="3">
        <v>45963.77202546296</v>
      </c>
      <c r="C134" s="5">
        <f t="shared" si="4"/>
        <v>0.35341435184818693</v>
      </c>
      <c r="E134" s="6" t="e">
        <f t="shared" si="6"/>
        <v>#REF!</v>
      </c>
      <c r="F134" s="6" t="e">
        <f>IF($E134&lt;&gt;"",COUNTIF(H$5:H134,"="&amp;H134),"")</f>
        <v>#REF!</v>
      </c>
      <c r="G134" t="e">
        <f>_xlfn.XLOOKUP($A134,#REF!,#REF!)</f>
        <v>#REF!</v>
      </c>
      <c r="H134" s="6" t="e">
        <f>_xlfn.XLOOKUP($A134,#REF!,#REF!)</f>
        <v>#REF!</v>
      </c>
      <c r="I134" t="e">
        <f>_xlfn.XLOOKUP($A134,#REF!,#REF!)</f>
        <v>#REF!</v>
      </c>
      <c r="J134" s="6" t="e">
        <f>_xlfn.XLOOKUP($A134,#REF!,#REF!)</f>
        <v>#REF!</v>
      </c>
      <c r="K134" s="6" t="e">
        <f>IF($E134&lt;&gt;"",COUNTIF(J$5:J134,"="&amp;J134),"")</f>
        <v>#REF!</v>
      </c>
      <c r="L134" s="5">
        <f t="shared" si="5"/>
        <v>0.35341435184818693</v>
      </c>
    </row>
    <row r="135" spans="1:12" hidden="1" x14ac:dyDescent="0.3">
      <c r="A135" s="2"/>
      <c r="B135" s="3">
        <v>45963.77202546296</v>
      </c>
      <c r="C135" s="5">
        <f t="shared" si="4"/>
        <v>0.35341435184818693</v>
      </c>
      <c r="E135" s="6" t="e">
        <f t="shared" si="6"/>
        <v>#REF!</v>
      </c>
      <c r="F135" s="6" t="e">
        <f>IF($E135&lt;&gt;"",COUNTIF(H$5:H135,"="&amp;H135),"")</f>
        <v>#REF!</v>
      </c>
      <c r="G135" t="e">
        <f>_xlfn.XLOOKUP($A135,#REF!,#REF!)</f>
        <v>#REF!</v>
      </c>
      <c r="H135" s="6" t="e">
        <f>_xlfn.XLOOKUP($A135,#REF!,#REF!)</f>
        <v>#REF!</v>
      </c>
      <c r="I135" t="e">
        <f>_xlfn.XLOOKUP($A135,#REF!,#REF!)</f>
        <v>#REF!</v>
      </c>
      <c r="J135" s="6" t="e">
        <f>_xlfn.XLOOKUP($A135,#REF!,#REF!)</f>
        <v>#REF!</v>
      </c>
      <c r="K135" s="6" t="e">
        <f>IF($E135&lt;&gt;"",COUNTIF(J$5:J135,"="&amp;J135),"")</f>
        <v>#REF!</v>
      </c>
      <c r="L135" s="5">
        <f t="shared" si="5"/>
        <v>0.35341435184818693</v>
      </c>
    </row>
    <row r="136" spans="1:12" hidden="1" x14ac:dyDescent="0.3">
      <c r="A136" s="2"/>
      <c r="B136" s="3">
        <v>45963.77202546296</v>
      </c>
      <c r="C136" s="5">
        <f t="shared" si="4"/>
        <v>0.35341435184818693</v>
      </c>
      <c r="E136" s="6" t="e">
        <f t="shared" si="6"/>
        <v>#REF!</v>
      </c>
      <c r="F136" s="6" t="e">
        <f>IF($E136&lt;&gt;"",COUNTIF(H$5:H136,"="&amp;H136),"")</f>
        <v>#REF!</v>
      </c>
      <c r="G136" t="e">
        <f>_xlfn.XLOOKUP($A136,#REF!,#REF!)</f>
        <v>#REF!</v>
      </c>
      <c r="H136" s="6" t="e">
        <f>_xlfn.XLOOKUP($A136,#REF!,#REF!)</f>
        <v>#REF!</v>
      </c>
      <c r="I136" t="e">
        <f>_xlfn.XLOOKUP($A136,#REF!,#REF!)</f>
        <v>#REF!</v>
      </c>
      <c r="J136" s="6" t="e">
        <f>_xlfn.XLOOKUP($A136,#REF!,#REF!)</f>
        <v>#REF!</v>
      </c>
      <c r="K136" s="6" t="e">
        <f>IF($E136&lt;&gt;"",COUNTIF(J$5:J136,"="&amp;J136),"")</f>
        <v>#REF!</v>
      </c>
      <c r="L136" s="5">
        <f t="shared" si="5"/>
        <v>0.35341435184818693</v>
      </c>
    </row>
    <row r="137" spans="1:12" hidden="1" x14ac:dyDescent="0.3">
      <c r="A137" s="2"/>
      <c r="B137" s="3">
        <v>45963.77202546296</v>
      </c>
      <c r="C137" s="5">
        <f t="shared" si="4"/>
        <v>0.35341435184818693</v>
      </c>
      <c r="E137" s="6" t="e">
        <f t="shared" si="6"/>
        <v>#REF!</v>
      </c>
      <c r="F137" s="6" t="e">
        <f>IF($E137&lt;&gt;"",COUNTIF(H$5:H137,"="&amp;H137),"")</f>
        <v>#REF!</v>
      </c>
      <c r="G137" t="e">
        <f>_xlfn.XLOOKUP($A137,#REF!,#REF!)</f>
        <v>#REF!</v>
      </c>
      <c r="H137" s="6" t="e">
        <f>_xlfn.XLOOKUP($A137,#REF!,#REF!)</f>
        <v>#REF!</v>
      </c>
      <c r="I137" t="e">
        <f>_xlfn.XLOOKUP($A137,#REF!,#REF!)</f>
        <v>#REF!</v>
      </c>
      <c r="J137" s="6" t="e">
        <f>_xlfn.XLOOKUP($A137,#REF!,#REF!)</f>
        <v>#REF!</v>
      </c>
      <c r="K137" s="6" t="e">
        <f>IF($E137&lt;&gt;"",COUNTIF(J$5:J137,"="&amp;J137),"")</f>
        <v>#REF!</v>
      </c>
      <c r="L137" s="5">
        <f t="shared" si="5"/>
        <v>0.35341435184818693</v>
      </c>
    </row>
    <row r="138" spans="1:12" hidden="1" x14ac:dyDescent="0.3">
      <c r="A138" s="2"/>
      <c r="B138" s="3">
        <v>45963.77202546296</v>
      </c>
      <c r="C138" s="5">
        <f t="shared" si="4"/>
        <v>0.35341435184818693</v>
      </c>
      <c r="E138" s="6" t="e">
        <f t="shared" si="6"/>
        <v>#REF!</v>
      </c>
      <c r="F138" s="6" t="e">
        <f>IF($E138&lt;&gt;"",COUNTIF(H$5:H138,"="&amp;H138),"")</f>
        <v>#REF!</v>
      </c>
      <c r="G138" t="e">
        <f>_xlfn.XLOOKUP($A138,#REF!,#REF!)</f>
        <v>#REF!</v>
      </c>
      <c r="H138" s="6" t="e">
        <f>_xlfn.XLOOKUP($A138,#REF!,#REF!)</f>
        <v>#REF!</v>
      </c>
      <c r="I138" t="e">
        <f>_xlfn.XLOOKUP($A138,#REF!,#REF!)</f>
        <v>#REF!</v>
      </c>
      <c r="J138" s="6" t="e">
        <f>_xlfn.XLOOKUP($A138,#REF!,#REF!)</f>
        <v>#REF!</v>
      </c>
      <c r="K138" s="6" t="e">
        <f>IF($E138&lt;&gt;"",COUNTIF(J$5:J138,"="&amp;J138),"")</f>
        <v>#REF!</v>
      </c>
      <c r="L138" s="5">
        <f t="shared" si="5"/>
        <v>0.35341435184818693</v>
      </c>
    </row>
    <row r="139" spans="1:12" hidden="1" x14ac:dyDescent="0.3">
      <c r="A139" s="2"/>
      <c r="B139" s="3">
        <v>45963.77202546296</v>
      </c>
      <c r="C139" s="5">
        <f t="shared" si="4"/>
        <v>0.35341435184818693</v>
      </c>
      <c r="E139" s="6" t="e">
        <f t="shared" si="6"/>
        <v>#REF!</v>
      </c>
      <c r="F139" s="6" t="e">
        <f>IF($E139&lt;&gt;"",COUNTIF(H$5:H139,"="&amp;H139),"")</f>
        <v>#REF!</v>
      </c>
      <c r="G139" t="e">
        <f>_xlfn.XLOOKUP($A139,#REF!,#REF!)</f>
        <v>#REF!</v>
      </c>
      <c r="H139" s="6" t="e">
        <f>_xlfn.XLOOKUP($A139,#REF!,#REF!)</f>
        <v>#REF!</v>
      </c>
      <c r="I139" t="e">
        <f>_xlfn.XLOOKUP($A139,#REF!,#REF!)</f>
        <v>#REF!</v>
      </c>
      <c r="J139" s="6" t="e">
        <f>_xlfn.XLOOKUP($A139,#REF!,#REF!)</f>
        <v>#REF!</v>
      </c>
      <c r="K139" s="6" t="e">
        <f>IF($E139&lt;&gt;"",COUNTIF(J$5:J139,"="&amp;J139),"")</f>
        <v>#REF!</v>
      </c>
      <c r="L139" s="5">
        <f t="shared" si="5"/>
        <v>0.35341435184818693</v>
      </c>
    </row>
    <row r="140" spans="1:12" hidden="1" x14ac:dyDescent="0.3">
      <c r="A140" s="2"/>
      <c r="B140" s="3">
        <v>45963.77202546296</v>
      </c>
      <c r="C140" s="5">
        <f t="shared" si="4"/>
        <v>0.35341435184818693</v>
      </c>
      <c r="E140" s="6" t="e">
        <f t="shared" si="6"/>
        <v>#REF!</v>
      </c>
      <c r="F140" s="6" t="e">
        <f>IF($E140&lt;&gt;"",COUNTIF(H$5:H140,"="&amp;H140),"")</f>
        <v>#REF!</v>
      </c>
      <c r="G140" t="e">
        <f>_xlfn.XLOOKUP($A140,#REF!,#REF!)</f>
        <v>#REF!</v>
      </c>
      <c r="H140" s="6" t="e">
        <f>_xlfn.XLOOKUP($A140,#REF!,#REF!)</f>
        <v>#REF!</v>
      </c>
      <c r="I140" t="e">
        <f>_xlfn.XLOOKUP($A140,#REF!,#REF!)</f>
        <v>#REF!</v>
      </c>
      <c r="J140" s="6" t="e">
        <f>_xlfn.XLOOKUP($A140,#REF!,#REF!)</f>
        <v>#REF!</v>
      </c>
      <c r="K140" s="6" t="e">
        <f>IF($E140&lt;&gt;"",COUNTIF(J$5:J140,"="&amp;J140),"")</f>
        <v>#REF!</v>
      </c>
      <c r="L140" s="5">
        <f t="shared" si="5"/>
        <v>0.35341435184818693</v>
      </c>
    </row>
    <row r="141" spans="1:12" hidden="1" x14ac:dyDescent="0.3">
      <c r="A141" s="2"/>
      <c r="B141" s="3">
        <v>45963.77202546296</v>
      </c>
      <c r="C141" s="5">
        <f t="shared" si="4"/>
        <v>0.35341435184818693</v>
      </c>
      <c r="E141" s="6" t="e">
        <f t="shared" si="6"/>
        <v>#REF!</v>
      </c>
      <c r="F141" s="6" t="e">
        <f>IF($E141&lt;&gt;"",COUNTIF(H$5:H141,"="&amp;H141),"")</f>
        <v>#REF!</v>
      </c>
      <c r="G141" t="e">
        <f>_xlfn.XLOOKUP($A141,#REF!,#REF!)</f>
        <v>#REF!</v>
      </c>
      <c r="H141" s="6" t="e">
        <f>_xlfn.XLOOKUP($A141,#REF!,#REF!)</f>
        <v>#REF!</v>
      </c>
      <c r="I141" t="e">
        <f>_xlfn.XLOOKUP($A141,#REF!,#REF!)</f>
        <v>#REF!</v>
      </c>
      <c r="J141" s="6" t="e">
        <f>_xlfn.XLOOKUP($A141,#REF!,#REF!)</f>
        <v>#REF!</v>
      </c>
      <c r="K141" s="6" t="e">
        <f>IF($E141&lt;&gt;"",COUNTIF(J$5:J141,"="&amp;J141),"")</f>
        <v>#REF!</v>
      </c>
      <c r="L141" s="5">
        <f t="shared" si="5"/>
        <v>0.35341435184818693</v>
      </c>
    </row>
    <row r="142" spans="1:12" hidden="1" x14ac:dyDescent="0.3">
      <c r="A142" s="2"/>
      <c r="B142" s="3">
        <v>45963.77202546296</v>
      </c>
      <c r="C142" s="5">
        <f t="shared" si="4"/>
        <v>0.35341435184818693</v>
      </c>
      <c r="E142" s="6" t="e">
        <f t="shared" si="6"/>
        <v>#REF!</v>
      </c>
      <c r="F142" s="6" t="e">
        <f>IF($E142&lt;&gt;"",COUNTIF(H$5:H142,"="&amp;H142),"")</f>
        <v>#REF!</v>
      </c>
      <c r="G142" t="e">
        <f>_xlfn.XLOOKUP($A142,#REF!,#REF!)</f>
        <v>#REF!</v>
      </c>
      <c r="H142" s="6" t="e">
        <f>_xlfn.XLOOKUP($A142,#REF!,#REF!)</f>
        <v>#REF!</v>
      </c>
      <c r="I142" t="e">
        <f>_xlfn.XLOOKUP($A142,#REF!,#REF!)</f>
        <v>#REF!</v>
      </c>
      <c r="J142" s="6" t="e">
        <f>_xlfn.XLOOKUP($A142,#REF!,#REF!)</f>
        <v>#REF!</v>
      </c>
      <c r="K142" s="6" t="e">
        <f>IF($E142&lt;&gt;"",COUNTIF(J$5:J142,"="&amp;J142),"")</f>
        <v>#REF!</v>
      </c>
      <c r="L142" s="5">
        <f t="shared" si="5"/>
        <v>0.35341435184818693</v>
      </c>
    </row>
    <row r="143" spans="1:12" hidden="1" x14ac:dyDescent="0.3">
      <c r="A143" s="2"/>
      <c r="B143" s="3">
        <v>45963.77202546296</v>
      </c>
      <c r="C143" s="5">
        <f t="shared" si="4"/>
        <v>0.35341435184818693</v>
      </c>
      <c r="E143" s="6" t="e">
        <f t="shared" si="6"/>
        <v>#REF!</v>
      </c>
      <c r="F143" s="6" t="e">
        <f>IF($E143&lt;&gt;"",COUNTIF(H$5:H143,"="&amp;H143),"")</f>
        <v>#REF!</v>
      </c>
      <c r="G143" t="e">
        <f>_xlfn.XLOOKUP($A143,#REF!,#REF!)</f>
        <v>#REF!</v>
      </c>
      <c r="H143" s="6" t="e">
        <f>_xlfn.XLOOKUP($A143,#REF!,#REF!)</f>
        <v>#REF!</v>
      </c>
      <c r="I143" t="e">
        <f>_xlfn.XLOOKUP($A143,#REF!,#REF!)</f>
        <v>#REF!</v>
      </c>
      <c r="J143" s="6" t="e">
        <f>_xlfn.XLOOKUP($A143,#REF!,#REF!)</f>
        <v>#REF!</v>
      </c>
      <c r="K143" s="6" t="e">
        <f>IF($E143&lt;&gt;"",COUNTIF(J$5:J143,"="&amp;J143),"")</f>
        <v>#REF!</v>
      </c>
      <c r="L143" s="5">
        <f t="shared" si="5"/>
        <v>0.35341435184818693</v>
      </c>
    </row>
    <row r="144" spans="1:12" hidden="1" x14ac:dyDescent="0.3">
      <c r="A144" s="2"/>
      <c r="B144" s="3">
        <v>45963.77202546296</v>
      </c>
      <c r="C144" s="5">
        <f t="shared" si="4"/>
        <v>0.35341435184818693</v>
      </c>
      <c r="E144" s="6" t="e">
        <f t="shared" si="6"/>
        <v>#REF!</v>
      </c>
      <c r="F144" s="6" t="e">
        <f>IF($E144&lt;&gt;"",COUNTIF(H$5:H144,"="&amp;H144),"")</f>
        <v>#REF!</v>
      </c>
      <c r="G144" t="e">
        <f>_xlfn.XLOOKUP($A144,#REF!,#REF!)</f>
        <v>#REF!</v>
      </c>
      <c r="H144" s="6" t="e">
        <f>_xlfn.XLOOKUP($A144,#REF!,#REF!)</f>
        <v>#REF!</v>
      </c>
      <c r="I144" t="e">
        <f>_xlfn.XLOOKUP($A144,#REF!,#REF!)</f>
        <v>#REF!</v>
      </c>
      <c r="J144" s="6" t="e">
        <f>_xlfn.XLOOKUP($A144,#REF!,#REF!)</f>
        <v>#REF!</v>
      </c>
      <c r="K144" s="6" t="e">
        <f>IF($E144&lt;&gt;"",COUNTIF(J$5:J144,"="&amp;J144),"")</f>
        <v>#REF!</v>
      </c>
      <c r="L144" s="5">
        <f t="shared" si="5"/>
        <v>0.35341435184818693</v>
      </c>
    </row>
    <row r="145" spans="1:12" hidden="1" x14ac:dyDescent="0.3">
      <c r="A145" s="2"/>
      <c r="B145" s="3">
        <v>45963.77202546296</v>
      </c>
      <c r="C145" s="5">
        <f t="shared" si="4"/>
        <v>0.35341435184818693</v>
      </c>
      <c r="E145" s="6" t="e">
        <f t="shared" si="6"/>
        <v>#REF!</v>
      </c>
      <c r="F145" s="6" t="e">
        <f>IF($E145&lt;&gt;"",COUNTIF(H$5:H145,"="&amp;H145),"")</f>
        <v>#REF!</v>
      </c>
      <c r="G145" t="e">
        <f>_xlfn.XLOOKUP($A145,#REF!,#REF!)</f>
        <v>#REF!</v>
      </c>
      <c r="H145" s="6" t="e">
        <f>_xlfn.XLOOKUP($A145,#REF!,#REF!)</f>
        <v>#REF!</v>
      </c>
      <c r="I145" t="e">
        <f>_xlfn.XLOOKUP($A145,#REF!,#REF!)</f>
        <v>#REF!</v>
      </c>
      <c r="J145" s="6" t="e">
        <f>_xlfn.XLOOKUP($A145,#REF!,#REF!)</f>
        <v>#REF!</v>
      </c>
      <c r="K145" s="6" t="e">
        <f>IF($E145&lt;&gt;"",COUNTIF(J$5:J145,"="&amp;J145),"")</f>
        <v>#REF!</v>
      </c>
      <c r="L145" s="5">
        <f t="shared" si="5"/>
        <v>0.35341435184818693</v>
      </c>
    </row>
    <row r="146" spans="1:12" hidden="1" x14ac:dyDescent="0.3">
      <c r="A146" s="2"/>
      <c r="B146" s="3">
        <v>45963.77202546296</v>
      </c>
      <c r="C146" s="5">
        <f t="shared" si="4"/>
        <v>0.35341435184818693</v>
      </c>
      <c r="E146" s="6" t="e">
        <f t="shared" si="6"/>
        <v>#REF!</v>
      </c>
      <c r="F146" s="6" t="e">
        <f>IF($E146&lt;&gt;"",COUNTIF(H$5:H146,"="&amp;H146),"")</f>
        <v>#REF!</v>
      </c>
      <c r="G146" t="e">
        <f>_xlfn.XLOOKUP($A146,#REF!,#REF!)</f>
        <v>#REF!</v>
      </c>
      <c r="H146" s="6" t="e">
        <f>_xlfn.XLOOKUP($A146,#REF!,#REF!)</f>
        <v>#REF!</v>
      </c>
      <c r="I146" t="e">
        <f>_xlfn.XLOOKUP($A146,#REF!,#REF!)</f>
        <v>#REF!</v>
      </c>
      <c r="J146" s="6" t="e">
        <f>_xlfn.XLOOKUP($A146,#REF!,#REF!)</f>
        <v>#REF!</v>
      </c>
      <c r="K146" s="6" t="e">
        <f>IF($E146&lt;&gt;"",COUNTIF(J$5:J146,"="&amp;J146),"")</f>
        <v>#REF!</v>
      </c>
      <c r="L146" s="5">
        <f t="shared" si="5"/>
        <v>0.35341435184818693</v>
      </c>
    </row>
    <row r="147" spans="1:12" hidden="1" x14ac:dyDescent="0.3">
      <c r="A147" s="2"/>
      <c r="B147" s="3">
        <v>45963.77202546296</v>
      </c>
      <c r="C147" s="5">
        <f t="shared" si="4"/>
        <v>0.35341435184818693</v>
      </c>
      <c r="E147" s="6" t="e">
        <f t="shared" si="6"/>
        <v>#REF!</v>
      </c>
      <c r="F147" s="6" t="e">
        <f>IF($E147&lt;&gt;"",COUNTIF(H$5:H147,"="&amp;H147),"")</f>
        <v>#REF!</v>
      </c>
      <c r="G147" t="e">
        <f>_xlfn.XLOOKUP($A147,#REF!,#REF!)</f>
        <v>#REF!</v>
      </c>
      <c r="H147" s="6" t="e">
        <f>_xlfn.XLOOKUP($A147,#REF!,#REF!)</f>
        <v>#REF!</v>
      </c>
      <c r="I147" t="e">
        <f>_xlfn.XLOOKUP($A147,#REF!,#REF!)</f>
        <v>#REF!</v>
      </c>
      <c r="J147" s="6" t="e">
        <f>_xlfn.XLOOKUP($A147,#REF!,#REF!)</f>
        <v>#REF!</v>
      </c>
      <c r="K147" s="6" t="e">
        <f>IF($E147&lt;&gt;"",COUNTIF(J$5:J147,"="&amp;J147),"")</f>
        <v>#REF!</v>
      </c>
      <c r="L147" s="5">
        <f t="shared" si="5"/>
        <v>0.35341435184818693</v>
      </c>
    </row>
    <row r="148" spans="1:12" hidden="1" x14ac:dyDescent="0.3">
      <c r="A148" s="2"/>
      <c r="B148" s="3">
        <v>45963.77202546296</v>
      </c>
      <c r="C148" s="5">
        <f t="shared" si="4"/>
        <v>0.35341435184818693</v>
      </c>
      <c r="E148" s="6" t="e">
        <f t="shared" si="6"/>
        <v>#REF!</v>
      </c>
      <c r="F148" s="6" t="e">
        <f>IF($E148&lt;&gt;"",COUNTIF(H$5:H148,"="&amp;H148),"")</f>
        <v>#REF!</v>
      </c>
      <c r="G148" t="e">
        <f>_xlfn.XLOOKUP($A148,#REF!,#REF!)</f>
        <v>#REF!</v>
      </c>
      <c r="H148" s="6" t="e">
        <f>_xlfn.XLOOKUP($A148,#REF!,#REF!)</f>
        <v>#REF!</v>
      </c>
      <c r="I148" t="e">
        <f>_xlfn.XLOOKUP($A148,#REF!,#REF!)</f>
        <v>#REF!</v>
      </c>
      <c r="J148" s="6" t="e">
        <f>_xlfn.XLOOKUP($A148,#REF!,#REF!)</f>
        <v>#REF!</v>
      </c>
      <c r="K148" s="6" t="e">
        <f>IF($E148&lt;&gt;"",COUNTIF(J$5:J148,"="&amp;J148),"")</f>
        <v>#REF!</v>
      </c>
      <c r="L148" s="5">
        <f t="shared" si="5"/>
        <v>0.35341435184818693</v>
      </c>
    </row>
    <row r="149" spans="1:12" hidden="1" x14ac:dyDescent="0.3">
      <c r="A149" s="2"/>
      <c r="B149" s="3">
        <v>45963.77202546296</v>
      </c>
      <c r="C149" s="5">
        <f t="shared" si="4"/>
        <v>0.35341435184818693</v>
      </c>
      <c r="E149" s="6" t="e">
        <f t="shared" si="6"/>
        <v>#REF!</v>
      </c>
      <c r="F149" s="6" t="e">
        <f>IF($E149&lt;&gt;"",COUNTIF(H$5:H149,"="&amp;H149),"")</f>
        <v>#REF!</v>
      </c>
      <c r="G149" t="e">
        <f>_xlfn.XLOOKUP($A149,#REF!,#REF!)</f>
        <v>#REF!</v>
      </c>
      <c r="H149" s="6" t="e">
        <f>_xlfn.XLOOKUP($A149,#REF!,#REF!)</f>
        <v>#REF!</v>
      </c>
      <c r="I149" t="e">
        <f>_xlfn.XLOOKUP($A149,#REF!,#REF!)</f>
        <v>#REF!</v>
      </c>
      <c r="J149" s="6" t="e">
        <f>_xlfn.XLOOKUP($A149,#REF!,#REF!)</f>
        <v>#REF!</v>
      </c>
      <c r="K149" s="6" t="e">
        <f>IF($E149&lt;&gt;"",COUNTIF(J$5:J149,"="&amp;J149),"")</f>
        <v>#REF!</v>
      </c>
      <c r="L149" s="5">
        <f t="shared" si="5"/>
        <v>0.35341435184818693</v>
      </c>
    </row>
    <row r="150" spans="1:12" hidden="1" x14ac:dyDescent="0.3">
      <c r="A150" s="2"/>
      <c r="B150" s="3">
        <v>45963.77202546296</v>
      </c>
      <c r="C150" s="5">
        <f t="shared" si="4"/>
        <v>0.35341435184818693</v>
      </c>
      <c r="E150" s="6" t="e">
        <f t="shared" si="6"/>
        <v>#REF!</v>
      </c>
      <c r="F150" s="6" t="e">
        <f>IF($E150&lt;&gt;"",COUNTIF(H$5:H150,"="&amp;H150),"")</f>
        <v>#REF!</v>
      </c>
      <c r="G150" t="e">
        <f>_xlfn.XLOOKUP($A150,#REF!,#REF!)</f>
        <v>#REF!</v>
      </c>
      <c r="H150" s="6" t="e">
        <f>_xlfn.XLOOKUP($A150,#REF!,#REF!)</f>
        <v>#REF!</v>
      </c>
      <c r="I150" t="e">
        <f>_xlfn.XLOOKUP($A150,#REF!,#REF!)</f>
        <v>#REF!</v>
      </c>
      <c r="J150" s="6" t="e">
        <f>_xlfn.XLOOKUP($A150,#REF!,#REF!)</f>
        <v>#REF!</v>
      </c>
      <c r="K150" s="6" t="e">
        <f>IF($E150&lt;&gt;"",COUNTIF(J$5:J150,"="&amp;J150),"")</f>
        <v>#REF!</v>
      </c>
      <c r="L150" s="5">
        <f t="shared" si="5"/>
        <v>0.35341435184818693</v>
      </c>
    </row>
    <row r="151" spans="1:12" hidden="1" x14ac:dyDescent="0.3">
      <c r="A151" s="2"/>
      <c r="B151" s="3">
        <v>45963.77202546296</v>
      </c>
      <c r="C151" s="5">
        <f t="shared" si="4"/>
        <v>0.35341435184818693</v>
      </c>
      <c r="E151" s="6" t="e">
        <f t="shared" si="6"/>
        <v>#REF!</v>
      </c>
      <c r="F151" s="6" t="e">
        <f>IF($E151&lt;&gt;"",COUNTIF(H$5:H151,"="&amp;H151),"")</f>
        <v>#REF!</v>
      </c>
      <c r="G151" t="e">
        <f>_xlfn.XLOOKUP($A151,#REF!,#REF!)</f>
        <v>#REF!</v>
      </c>
      <c r="H151" s="6" t="e">
        <f>_xlfn.XLOOKUP($A151,#REF!,#REF!)</f>
        <v>#REF!</v>
      </c>
      <c r="I151" t="e">
        <f>_xlfn.XLOOKUP($A151,#REF!,#REF!)</f>
        <v>#REF!</v>
      </c>
      <c r="J151" s="6" t="e">
        <f>_xlfn.XLOOKUP($A151,#REF!,#REF!)</f>
        <v>#REF!</v>
      </c>
      <c r="K151" s="6" t="e">
        <f>IF($E151&lt;&gt;"",COUNTIF(J$5:J151,"="&amp;J151),"")</f>
        <v>#REF!</v>
      </c>
      <c r="L151" s="5">
        <f t="shared" si="5"/>
        <v>0.35341435184818693</v>
      </c>
    </row>
    <row r="152" spans="1:12" hidden="1" x14ac:dyDescent="0.3">
      <c r="A152" s="2"/>
      <c r="B152" s="3">
        <v>45963.77202546296</v>
      </c>
      <c r="C152" s="5">
        <f t="shared" si="4"/>
        <v>0.35341435184818693</v>
      </c>
      <c r="E152" s="6" t="e">
        <f t="shared" si="6"/>
        <v>#REF!</v>
      </c>
      <c r="F152" s="6" t="e">
        <f>IF($E152&lt;&gt;"",COUNTIF(H$5:H152,"="&amp;H152),"")</f>
        <v>#REF!</v>
      </c>
      <c r="G152" t="e">
        <f>_xlfn.XLOOKUP($A152,#REF!,#REF!)</f>
        <v>#REF!</v>
      </c>
      <c r="H152" s="6" t="e">
        <f>_xlfn.XLOOKUP($A152,#REF!,#REF!)</f>
        <v>#REF!</v>
      </c>
      <c r="I152" t="e">
        <f>_xlfn.XLOOKUP($A152,#REF!,#REF!)</f>
        <v>#REF!</v>
      </c>
      <c r="J152" s="6" t="e">
        <f>_xlfn.XLOOKUP($A152,#REF!,#REF!)</f>
        <v>#REF!</v>
      </c>
      <c r="K152" s="6" t="e">
        <f>IF($E152&lt;&gt;"",COUNTIF(J$5:J152,"="&amp;J152),"")</f>
        <v>#REF!</v>
      </c>
      <c r="L152" s="5">
        <f t="shared" si="5"/>
        <v>0.35341435184818693</v>
      </c>
    </row>
    <row r="153" spans="1:12" hidden="1" x14ac:dyDescent="0.3">
      <c r="A153" s="2"/>
      <c r="B153" s="3">
        <v>45963.77202546296</v>
      </c>
      <c r="C153" s="5">
        <f t="shared" si="4"/>
        <v>0.35341435184818693</v>
      </c>
      <c r="E153" s="6" t="e">
        <f t="shared" si="6"/>
        <v>#REF!</v>
      </c>
      <c r="F153" s="6" t="e">
        <f>IF($E153&lt;&gt;"",COUNTIF(H$5:H153,"="&amp;H153),"")</f>
        <v>#REF!</v>
      </c>
      <c r="G153" t="e">
        <f>_xlfn.XLOOKUP($A153,#REF!,#REF!)</f>
        <v>#REF!</v>
      </c>
      <c r="H153" s="6" t="e">
        <f>_xlfn.XLOOKUP($A153,#REF!,#REF!)</f>
        <v>#REF!</v>
      </c>
      <c r="I153" t="e">
        <f>_xlfn.XLOOKUP($A153,#REF!,#REF!)</f>
        <v>#REF!</v>
      </c>
      <c r="J153" s="6" t="e">
        <f>_xlfn.XLOOKUP($A153,#REF!,#REF!)</f>
        <v>#REF!</v>
      </c>
      <c r="K153" s="6" t="e">
        <f>IF($E153&lt;&gt;"",COUNTIF(J$5:J153,"="&amp;J153),"")</f>
        <v>#REF!</v>
      </c>
      <c r="L153" s="5">
        <f t="shared" si="5"/>
        <v>0.35341435184818693</v>
      </c>
    </row>
    <row r="154" spans="1:12" hidden="1" x14ac:dyDescent="0.3">
      <c r="A154" s="2"/>
      <c r="B154" s="3">
        <v>45963.77202546296</v>
      </c>
      <c r="C154" s="5">
        <f t="shared" si="4"/>
        <v>0.35341435184818693</v>
      </c>
      <c r="E154" s="6" t="e">
        <f t="shared" si="6"/>
        <v>#REF!</v>
      </c>
      <c r="F154" s="6" t="e">
        <f>IF($E154&lt;&gt;"",COUNTIF(H$5:H154,"="&amp;H154),"")</f>
        <v>#REF!</v>
      </c>
      <c r="G154" t="e">
        <f>_xlfn.XLOOKUP($A154,#REF!,#REF!)</f>
        <v>#REF!</v>
      </c>
      <c r="H154" s="6" t="e">
        <f>_xlfn.XLOOKUP($A154,#REF!,#REF!)</f>
        <v>#REF!</v>
      </c>
      <c r="I154" t="e">
        <f>_xlfn.XLOOKUP($A154,#REF!,#REF!)</f>
        <v>#REF!</v>
      </c>
      <c r="J154" s="6" t="e">
        <f>_xlfn.XLOOKUP($A154,#REF!,#REF!)</f>
        <v>#REF!</v>
      </c>
      <c r="K154" s="6" t="e">
        <f>IF($E154&lt;&gt;"",COUNTIF(J$5:J154,"="&amp;J154),"")</f>
        <v>#REF!</v>
      </c>
      <c r="L154" s="5">
        <f t="shared" si="5"/>
        <v>0.35341435184818693</v>
      </c>
    </row>
    <row r="155" spans="1:12" hidden="1" x14ac:dyDescent="0.3">
      <c r="A155" s="2"/>
      <c r="B155" s="3">
        <v>45963.77202546296</v>
      </c>
      <c r="C155" s="5">
        <f t="shared" si="4"/>
        <v>0.35341435184818693</v>
      </c>
      <c r="E155" s="6" t="e">
        <f t="shared" si="6"/>
        <v>#REF!</v>
      </c>
      <c r="F155" s="6" t="e">
        <f>IF($E155&lt;&gt;"",COUNTIF(H$5:H155,"="&amp;H155),"")</f>
        <v>#REF!</v>
      </c>
      <c r="G155" t="e">
        <f>_xlfn.XLOOKUP($A155,#REF!,#REF!)</f>
        <v>#REF!</v>
      </c>
      <c r="H155" s="6" t="e">
        <f>_xlfn.XLOOKUP($A155,#REF!,#REF!)</f>
        <v>#REF!</v>
      </c>
      <c r="I155" t="e">
        <f>_xlfn.XLOOKUP($A155,#REF!,#REF!)</f>
        <v>#REF!</v>
      </c>
      <c r="J155" s="6" t="e">
        <f>_xlfn.XLOOKUP($A155,#REF!,#REF!)</f>
        <v>#REF!</v>
      </c>
      <c r="K155" s="6" t="e">
        <f>IF($E155&lt;&gt;"",COUNTIF(J$5:J155,"="&amp;J155),"")</f>
        <v>#REF!</v>
      </c>
      <c r="L155" s="5">
        <f t="shared" si="5"/>
        <v>0.35341435184818693</v>
      </c>
    </row>
    <row r="156" spans="1:12" x14ac:dyDescent="0.3">
      <c r="B156" s="13">
        <v>45963.772314814814</v>
      </c>
    </row>
    <row r="157" spans="1:12" x14ac:dyDescent="0.3">
      <c r="B157" s="13">
        <v>45963.772314814814</v>
      </c>
    </row>
    <row r="158" spans="1:12" x14ac:dyDescent="0.3">
      <c r="B158" s="13">
        <v>45963.772314814814</v>
      </c>
    </row>
    <row r="159" spans="1:12" x14ac:dyDescent="0.3">
      <c r="B159" s="13">
        <v>45963.772314814814</v>
      </c>
    </row>
    <row r="160" spans="1:12" x14ac:dyDescent="0.3">
      <c r="B160" s="13">
        <v>45963.772314814814</v>
      </c>
    </row>
    <row r="161" spans="2:2" x14ac:dyDescent="0.3">
      <c r="B161" s="13">
        <v>45963.772314814814</v>
      </c>
    </row>
    <row r="162" spans="2:2" x14ac:dyDescent="0.3">
      <c r="B162" s="13">
        <v>45963.772314814814</v>
      </c>
    </row>
    <row r="163" spans="2:2" x14ac:dyDescent="0.3">
      <c r="B163" s="13">
        <v>45963.772314814814</v>
      </c>
    </row>
    <row r="164" spans="2:2" x14ac:dyDescent="0.3">
      <c r="B164" s="13">
        <v>45963.772314814814</v>
      </c>
    </row>
    <row r="165" spans="2:2" x14ac:dyDescent="0.3">
      <c r="B165" s="13">
        <v>45963.772314814814</v>
      </c>
    </row>
    <row r="166" spans="2:2" x14ac:dyDescent="0.3">
      <c r="B166" s="13">
        <v>45963.772314814814</v>
      </c>
    </row>
    <row r="167" spans="2:2" x14ac:dyDescent="0.3">
      <c r="B167" s="13">
        <v>45963.772314814814</v>
      </c>
    </row>
    <row r="168" spans="2:2" x14ac:dyDescent="0.3">
      <c r="B168" s="13">
        <v>45963.772314814814</v>
      </c>
    </row>
    <row r="169" spans="2:2" x14ac:dyDescent="0.3">
      <c r="B169" s="13">
        <v>45963.772314814814</v>
      </c>
    </row>
    <row r="170" spans="2:2" x14ac:dyDescent="0.3">
      <c r="B170" s="13">
        <v>45963.772314814814</v>
      </c>
    </row>
    <row r="171" spans="2:2" x14ac:dyDescent="0.3">
      <c r="B171" s="13">
        <v>45963.772314814814</v>
      </c>
    </row>
    <row r="172" spans="2:2" x14ac:dyDescent="0.3">
      <c r="B172" s="13">
        <v>45963.772314814814</v>
      </c>
    </row>
    <row r="173" spans="2:2" x14ac:dyDescent="0.3">
      <c r="B173" s="13">
        <v>45963.772314814814</v>
      </c>
    </row>
    <row r="174" spans="2:2" x14ac:dyDescent="0.3">
      <c r="B174" s="13">
        <v>45963.772314814814</v>
      </c>
    </row>
    <row r="175" spans="2:2" x14ac:dyDescent="0.3">
      <c r="B175" s="13">
        <v>45963.772314814814</v>
      </c>
    </row>
    <row r="176" spans="2:2" x14ac:dyDescent="0.3">
      <c r="B176" s="13">
        <v>45963.772314814814</v>
      </c>
    </row>
    <row r="177" spans="2:2" x14ac:dyDescent="0.3">
      <c r="B177" s="13">
        <v>45963.772314814814</v>
      </c>
    </row>
    <row r="178" spans="2:2" x14ac:dyDescent="0.3">
      <c r="B178" s="13">
        <v>45963.772314814814</v>
      </c>
    </row>
    <row r="179" spans="2:2" x14ac:dyDescent="0.3">
      <c r="B179" s="13">
        <v>45963.772314814814</v>
      </c>
    </row>
    <row r="180" spans="2:2" x14ac:dyDescent="0.3">
      <c r="B180" s="13">
        <v>45963.772314814814</v>
      </c>
    </row>
    <row r="181" spans="2:2" x14ac:dyDescent="0.3">
      <c r="B181" s="13">
        <v>45963.772314814814</v>
      </c>
    </row>
    <row r="182" spans="2:2" x14ac:dyDescent="0.3">
      <c r="B182" s="13">
        <v>45963.772314814814</v>
      </c>
    </row>
    <row r="183" spans="2:2" x14ac:dyDescent="0.3">
      <c r="B183" s="13">
        <v>45963.772314814814</v>
      </c>
    </row>
    <row r="184" spans="2:2" x14ac:dyDescent="0.3">
      <c r="B184" s="13">
        <v>45963.772314814814</v>
      </c>
    </row>
    <row r="185" spans="2:2" x14ac:dyDescent="0.3">
      <c r="B185" s="13">
        <v>45963.772314814814</v>
      </c>
    </row>
    <row r="186" spans="2:2" x14ac:dyDescent="0.3">
      <c r="B186" s="13">
        <v>45963.772314814814</v>
      </c>
    </row>
    <row r="187" spans="2:2" x14ac:dyDescent="0.3">
      <c r="B187" s="13">
        <v>45963.772314814814</v>
      </c>
    </row>
    <row r="188" spans="2:2" x14ac:dyDescent="0.3">
      <c r="B188" s="13">
        <v>45963.772314814814</v>
      </c>
    </row>
    <row r="189" spans="2:2" x14ac:dyDescent="0.3">
      <c r="B189" s="13">
        <v>45963.772314814814</v>
      </c>
    </row>
    <row r="190" spans="2:2" x14ac:dyDescent="0.3">
      <c r="B190" s="13">
        <v>45963.772314814814</v>
      </c>
    </row>
    <row r="191" spans="2:2" x14ac:dyDescent="0.3">
      <c r="B191" s="13">
        <v>45963.772314814814</v>
      </c>
    </row>
    <row r="192" spans="2:2" x14ac:dyDescent="0.3">
      <c r="B192" s="13">
        <v>45963.772314814814</v>
      </c>
    </row>
    <row r="193" spans="2:2" x14ac:dyDescent="0.3">
      <c r="B193" s="13">
        <v>45963.772314814814</v>
      </c>
    </row>
    <row r="194" spans="2:2" x14ac:dyDescent="0.3">
      <c r="B194" s="13">
        <v>45963.772314814814</v>
      </c>
    </row>
    <row r="195" spans="2:2" x14ac:dyDescent="0.3">
      <c r="B195" s="13">
        <v>45963.772314814814</v>
      </c>
    </row>
    <row r="196" spans="2:2" x14ac:dyDescent="0.3">
      <c r="B196" s="13">
        <v>45963.772314814814</v>
      </c>
    </row>
    <row r="197" spans="2:2" x14ac:dyDescent="0.3">
      <c r="B197" s="13">
        <v>45963.772314814814</v>
      </c>
    </row>
    <row r="198" spans="2:2" x14ac:dyDescent="0.3">
      <c r="B198" s="13">
        <v>45963.772314814814</v>
      </c>
    </row>
    <row r="199" spans="2:2" x14ac:dyDescent="0.3">
      <c r="B199" s="13">
        <v>45963.772314814814</v>
      </c>
    </row>
    <row r="200" spans="2:2" x14ac:dyDescent="0.3">
      <c r="B200" s="13">
        <v>45963.772314814814</v>
      </c>
    </row>
    <row r="201" spans="2:2" x14ac:dyDescent="0.3">
      <c r="B201" s="13">
        <v>45963.772314814814</v>
      </c>
    </row>
    <row r="202" spans="2:2" x14ac:dyDescent="0.3">
      <c r="B202" s="13">
        <v>45963.772314814814</v>
      </c>
    </row>
    <row r="203" spans="2:2" x14ac:dyDescent="0.3">
      <c r="B203" s="13">
        <v>45963.772314814814</v>
      </c>
    </row>
    <row r="204" spans="2:2" x14ac:dyDescent="0.3">
      <c r="B204" s="13">
        <v>45963.772314814814</v>
      </c>
    </row>
    <row r="205" spans="2:2" x14ac:dyDescent="0.3">
      <c r="B205" s="13">
        <v>45963.772314814814</v>
      </c>
    </row>
    <row r="206" spans="2:2" x14ac:dyDescent="0.3">
      <c r="B206" s="13">
        <v>45963.772314814814</v>
      </c>
    </row>
    <row r="207" spans="2:2" x14ac:dyDescent="0.3">
      <c r="B207" s="13">
        <v>45963.772314814814</v>
      </c>
    </row>
    <row r="208" spans="2:2" x14ac:dyDescent="0.3">
      <c r="B208" s="13">
        <v>45963.772314814814</v>
      </c>
    </row>
    <row r="209" spans="2:2" x14ac:dyDescent="0.3">
      <c r="B209" s="13">
        <v>45963.772314814814</v>
      </c>
    </row>
    <row r="210" spans="2:2" x14ac:dyDescent="0.3">
      <c r="B210" s="13">
        <v>45963.772314814814</v>
      </c>
    </row>
    <row r="211" spans="2:2" x14ac:dyDescent="0.3">
      <c r="B211" s="13">
        <v>45963.772314814814</v>
      </c>
    </row>
    <row r="212" spans="2:2" x14ac:dyDescent="0.3">
      <c r="B212" s="13">
        <v>45963.772314814814</v>
      </c>
    </row>
    <row r="213" spans="2:2" x14ac:dyDescent="0.3">
      <c r="B213" s="13">
        <v>45963.772314814814</v>
      </c>
    </row>
    <row r="214" spans="2:2" x14ac:dyDescent="0.3">
      <c r="B214" s="13">
        <v>45963.772314814814</v>
      </c>
    </row>
    <row r="215" spans="2:2" x14ac:dyDescent="0.3">
      <c r="B215" s="13">
        <v>45963.772314814814</v>
      </c>
    </row>
    <row r="216" spans="2:2" x14ac:dyDescent="0.3">
      <c r="B216" s="13">
        <v>45963.772314814814</v>
      </c>
    </row>
    <row r="217" spans="2:2" x14ac:dyDescent="0.3">
      <c r="B217" s="13">
        <v>45963.772314814814</v>
      </c>
    </row>
    <row r="218" spans="2:2" x14ac:dyDescent="0.3">
      <c r="B218" s="13">
        <v>45963.772314814814</v>
      </c>
    </row>
    <row r="219" spans="2:2" x14ac:dyDescent="0.3">
      <c r="B219" s="13">
        <v>45963.772314814814</v>
      </c>
    </row>
    <row r="220" spans="2:2" x14ac:dyDescent="0.3">
      <c r="B220" s="13">
        <v>45963.772314814814</v>
      </c>
    </row>
    <row r="221" spans="2:2" x14ac:dyDescent="0.3">
      <c r="B221" s="13">
        <v>45963.772314814814</v>
      </c>
    </row>
    <row r="222" spans="2:2" x14ac:dyDescent="0.3">
      <c r="B222" s="13">
        <v>45963.772314814814</v>
      </c>
    </row>
    <row r="223" spans="2:2" x14ac:dyDescent="0.3">
      <c r="B223" s="13">
        <v>45963.772314814814</v>
      </c>
    </row>
    <row r="224" spans="2:2" x14ac:dyDescent="0.3">
      <c r="B224" s="13">
        <v>45963.772314814814</v>
      </c>
    </row>
    <row r="225" spans="2:2" x14ac:dyDescent="0.3">
      <c r="B225" s="13">
        <v>45963.772314814814</v>
      </c>
    </row>
    <row r="226" spans="2:2" x14ac:dyDescent="0.3">
      <c r="B226" s="13">
        <v>45963.772314814814</v>
      </c>
    </row>
    <row r="227" spans="2:2" x14ac:dyDescent="0.3">
      <c r="B227" s="13">
        <v>45963.772314814814</v>
      </c>
    </row>
    <row r="228" spans="2:2" x14ac:dyDescent="0.3">
      <c r="B228" s="13">
        <v>45963.772314814814</v>
      </c>
    </row>
    <row r="229" spans="2:2" x14ac:dyDescent="0.3">
      <c r="B229" s="13">
        <v>45963.772314814814</v>
      </c>
    </row>
    <row r="230" spans="2:2" x14ac:dyDescent="0.3">
      <c r="B230" s="13">
        <v>45963.772314814814</v>
      </c>
    </row>
    <row r="231" spans="2:2" x14ac:dyDescent="0.3">
      <c r="B231" s="13">
        <v>45963.772314814814</v>
      </c>
    </row>
    <row r="232" spans="2:2" x14ac:dyDescent="0.3">
      <c r="B232" s="13">
        <v>45963.772314814814</v>
      </c>
    </row>
    <row r="233" spans="2:2" x14ac:dyDescent="0.3">
      <c r="B233" s="13">
        <v>45963.772314814814</v>
      </c>
    </row>
    <row r="234" spans="2:2" x14ac:dyDescent="0.3">
      <c r="B234" s="13">
        <v>45963.772314814814</v>
      </c>
    </row>
    <row r="235" spans="2:2" x14ac:dyDescent="0.3">
      <c r="B235" s="13">
        <v>45963.772314814814</v>
      </c>
    </row>
    <row r="236" spans="2:2" x14ac:dyDescent="0.3">
      <c r="B236" s="13">
        <v>45963.772314814814</v>
      </c>
    </row>
    <row r="237" spans="2:2" x14ac:dyDescent="0.3">
      <c r="B237" s="13">
        <v>45963.772314814814</v>
      </c>
    </row>
    <row r="238" spans="2:2" x14ac:dyDescent="0.3">
      <c r="B238" s="13">
        <v>45963.772314814814</v>
      </c>
    </row>
    <row r="239" spans="2:2" x14ac:dyDescent="0.3">
      <c r="B239" s="13">
        <v>45963.772314814814</v>
      </c>
    </row>
    <row r="240" spans="2:2" x14ac:dyDescent="0.3">
      <c r="B240" s="13">
        <v>45963.772314814814</v>
      </c>
    </row>
    <row r="241" spans="2:2" x14ac:dyDescent="0.3">
      <c r="B241" s="13">
        <v>45963.772314814814</v>
      </c>
    </row>
    <row r="242" spans="2:2" x14ac:dyDescent="0.3">
      <c r="B242" s="13">
        <v>45963.772314814814</v>
      </c>
    </row>
    <row r="243" spans="2:2" x14ac:dyDescent="0.3">
      <c r="B243" s="13">
        <v>45963.772314814814</v>
      </c>
    </row>
    <row r="244" spans="2:2" x14ac:dyDescent="0.3">
      <c r="B244" s="13">
        <v>45963.772314814814</v>
      </c>
    </row>
    <row r="245" spans="2:2" x14ac:dyDescent="0.3">
      <c r="B245" s="13">
        <v>45963.772314814814</v>
      </c>
    </row>
    <row r="246" spans="2:2" x14ac:dyDescent="0.3">
      <c r="B246" s="13">
        <v>45963.772314814814</v>
      </c>
    </row>
    <row r="247" spans="2:2" x14ac:dyDescent="0.3">
      <c r="B247" s="13">
        <v>45963.772314814814</v>
      </c>
    </row>
    <row r="248" spans="2:2" x14ac:dyDescent="0.3">
      <c r="B248" s="13">
        <v>45963.772314814814</v>
      </c>
    </row>
    <row r="249" spans="2:2" x14ac:dyDescent="0.3">
      <c r="B249" s="13">
        <v>45963.772314814814</v>
      </c>
    </row>
    <row r="250" spans="2:2" x14ac:dyDescent="0.3">
      <c r="B250" s="13">
        <v>45963.772314814814</v>
      </c>
    </row>
    <row r="251" spans="2:2" x14ac:dyDescent="0.3">
      <c r="B251" s="13">
        <v>45963.772314814814</v>
      </c>
    </row>
    <row r="252" spans="2:2" x14ac:dyDescent="0.3">
      <c r="B252" s="13">
        <v>45963.772314814814</v>
      </c>
    </row>
    <row r="253" spans="2:2" x14ac:dyDescent="0.3">
      <c r="B253" s="13">
        <v>45963.772314814814</v>
      </c>
    </row>
    <row r="254" spans="2:2" x14ac:dyDescent="0.3">
      <c r="B254" s="13">
        <v>45963.772314814814</v>
      </c>
    </row>
    <row r="255" spans="2:2" x14ac:dyDescent="0.3">
      <c r="B255" s="13">
        <v>45963.772314814814</v>
      </c>
    </row>
    <row r="256" spans="2:2" x14ac:dyDescent="0.3">
      <c r="B256" s="13">
        <v>45963.772314814814</v>
      </c>
    </row>
    <row r="257" spans="2:2" x14ac:dyDescent="0.3">
      <c r="B257" s="13">
        <v>45963.772314814814</v>
      </c>
    </row>
    <row r="258" spans="2:2" x14ac:dyDescent="0.3">
      <c r="B258" s="13">
        <v>45963.772314814814</v>
      </c>
    </row>
    <row r="259" spans="2:2" x14ac:dyDescent="0.3">
      <c r="B259" s="13">
        <v>45963.772314814814</v>
      </c>
    </row>
    <row r="260" spans="2:2" x14ac:dyDescent="0.3">
      <c r="B260" s="13">
        <v>45963.772314814814</v>
      </c>
    </row>
    <row r="261" spans="2:2" x14ac:dyDescent="0.3">
      <c r="B261" s="13">
        <v>45963.772314814814</v>
      </c>
    </row>
    <row r="262" spans="2:2" x14ac:dyDescent="0.3">
      <c r="B262" s="13">
        <v>45963.772314814814</v>
      </c>
    </row>
    <row r="263" spans="2:2" x14ac:dyDescent="0.3">
      <c r="B263" s="13">
        <v>45963.772314814814</v>
      </c>
    </row>
    <row r="264" spans="2:2" x14ac:dyDescent="0.3">
      <c r="B264" s="13">
        <v>45963.772314814814</v>
      </c>
    </row>
    <row r="265" spans="2:2" x14ac:dyDescent="0.3">
      <c r="B265" s="13">
        <v>45963.772314814814</v>
      </c>
    </row>
    <row r="266" spans="2:2" x14ac:dyDescent="0.3">
      <c r="B266" s="13">
        <v>45963.772314814814</v>
      </c>
    </row>
    <row r="267" spans="2:2" x14ac:dyDescent="0.3">
      <c r="B267" s="13">
        <v>45963.772314814814</v>
      </c>
    </row>
    <row r="268" spans="2:2" x14ac:dyDescent="0.3">
      <c r="B268" s="13">
        <v>45963.772314814814</v>
      </c>
    </row>
    <row r="269" spans="2:2" x14ac:dyDescent="0.3">
      <c r="B269" s="13">
        <v>45963.772314814814</v>
      </c>
    </row>
    <row r="270" spans="2:2" x14ac:dyDescent="0.3">
      <c r="B270" s="13">
        <v>45963.772314814814</v>
      </c>
    </row>
    <row r="271" spans="2:2" x14ac:dyDescent="0.3">
      <c r="B271" s="13">
        <v>45963.772314814814</v>
      </c>
    </row>
    <row r="272" spans="2:2" x14ac:dyDescent="0.3">
      <c r="B272" s="13">
        <v>45963.772314814814</v>
      </c>
    </row>
    <row r="273" spans="2:2" x14ac:dyDescent="0.3">
      <c r="B273" s="13">
        <v>45963.772314814814</v>
      </c>
    </row>
    <row r="274" spans="2:2" x14ac:dyDescent="0.3">
      <c r="B274" s="13">
        <v>45963.772314814814</v>
      </c>
    </row>
    <row r="275" spans="2:2" x14ac:dyDescent="0.3">
      <c r="B275" s="13">
        <v>45963.772314814814</v>
      </c>
    </row>
    <row r="276" spans="2:2" x14ac:dyDescent="0.3">
      <c r="B276" s="13">
        <v>45963.772314814814</v>
      </c>
    </row>
    <row r="277" spans="2:2" x14ac:dyDescent="0.3">
      <c r="B277" s="13">
        <v>45963.772314814814</v>
      </c>
    </row>
    <row r="278" spans="2:2" x14ac:dyDescent="0.3">
      <c r="B278" s="13">
        <v>45963.772314814814</v>
      </c>
    </row>
    <row r="279" spans="2:2" x14ac:dyDescent="0.3">
      <c r="B279" s="13">
        <v>45963.772314814814</v>
      </c>
    </row>
    <row r="280" spans="2:2" x14ac:dyDescent="0.3">
      <c r="B280" s="13">
        <v>45963.772314814814</v>
      </c>
    </row>
    <row r="281" spans="2:2" x14ac:dyDescent="0.3">
      <c r="B281" s="13">
        <v>45963.772314814814</v>
      </c>
    </row>
  </sheetData>
  <pageMargins left="0.51181102362204722" right="0.51181102362204722" top="0.78740157480314965" bottom="0.78740157480314965" header="0.31496062992125984" footer="0.31496062992125984"/>
  <pageSetup paperSize="9" scale="73" fitToHeight="2" orientation="portrait" r:id="rId1"/>
  <headerFooter>
    <oddHeader>&amp;L&amp;"-,Fett"&amp;16 4. Kottenforst Halbmarathon 2025&amp;R&amp;"-,Fett"&amp;16Ergebnis Männer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Ergebnisse W online</vt:lpstr>
      <vt:lpstr>Ergebnisse M online</vt:lpstr>
      <vt:lpstr>'Ergebnisse M online'!Drucktitel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Stein</dc:creator>
  <cp:lastModifiedBy>Joe</cp:lastModifiedBy>
  <cp:lastPrinted>2025-11-03T07:22:14Z</cp:lastPrinted>
  <dcterms:created xsi:type="dcterms:W3CDTF">2025-10-31T23:44:20Z</dcterms:created>
  <dcterms:modified xsi:type="dcterms:W3CDTF">2025-11-03T08:39:30Z</dcterms:modified>
</cp:coreProperties>
</file>